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День 1" sheetId="1" r:id="rId1"/>
    <sheet name="День 2" sheetId="2" r:id="rId2"/>
    <sheet name="День3" sheetId="3" r:id="rId3"/>
    <sheet name="День 4" sheetId="4" r:id="rId4"/>
    <sheet name="День 5" sheetId="5" r:id="rId5"/>
  </sheets>
  <definedNames>
    <definedName name="_xlnm.Print_Area" localSheetId="0">'День 1'!$A$1:$AA$59</definedName>
    <definedName name="_xlnm.Print_Area" localSheetId="4">'День 5'!$A$1:$N$26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9" i="1" l="1"/>
  <c r="O53" i="1" s="1"/>
  <c r="L54" i="1"/>
  <c r="O57" i="1"/>
  <c r="O41" i="1"/>
  <c r="O39" i="1"/>
  <c r="L57" i="1"/>
  <c r="L49" i="1"/>
  <c r="L41" i="1"/>
  <c r="L39" i="1"/>
  <c r="I58" i="1"/>
  <c r="I53" i="1"/>
  <c r="I48" i="1"/>
  <c r="I41" i="1"/>
  <c r="I39" i="1"/>
  <c r="F58" i="1"/>
  <c r="F54" i="1"/>
  <c r="F49" i="1"/>
  <c r="F42" i="1"/>
  <c r="F40" i="1"/>
  <c r="C58" i="1"/>
  <c r="C54" i="1"/>
  <c r="C49" i="1"/>
  <c r="C42" i="1"/>
  <c r="C40" i="1"/>
  <c r="O58" i="1" l="1"/>
  <c r="L58" i="1"/>
  <c r="I59" i="1"/>
  <c r="F59" i="1"/>
  <c r="C59" i="1"/>
  <c r="O26" i="1"/>
  <c r="O22" i="1"/>
  <c r="O17" i="1"/>
  <c r="O10" i="1"/>
  <c r="O8" i="1"/>
  <c r="L25" i="1"/>
  <c r="L23" i="1"/>
  <c r="L18" i="1"/>
  <c r="L11" i="1"/>
  <c r="L9" i="1"/>
  <c r="I26" i="1"/>
  <c r="I22" i="1"/>
  <c r="I18" i="1"/>
  <c r="I11" i="1"/>
  <c r="I9" i="1"/>
  <c r="F25" i="1"/>
  <c r="F22" i="1"/>
  <c r="F17" i="1"/>
  <c r="F10" i="1"/>
  <c r="F8" i="1"/>
  <c r="C8" i="2"/>
  <c r="C10" i="2"/>
  <c r="C17" i="2"/>
  <c r="C21" i="2"/>
  <c r="C24" i="2"/>
  <c r="C25" i="2"/>
  <c r="I27" i="1" l="1"/>
  <c r="L26" i="1"/>
  <c r="F26" i="1"/>
  <c r="O27" i="1"/>
  <c r="C21" i="5"/>
  <c r="C24" i="1" l="1"/>
  <c r="C19" i="1" l="1"/>
  <c r="C9" i="1" l="1"/>
  <c r="C11" i="1"/>
  <c r="C18" i="3"/>
  <c r="C9" i="3"/>
  <c r="C18" i="4"/>
  <c r="C17" i="5"/>
  <c r="C25" i="5"/>
  <c r="C10" i="5"/>
  <c r="C8" i="5"/>
  <c r="C24" i="4"/>
  <c r="C22" i="4"/>
  <c r="C11" i="4"/>
  <c r="C9" i="4"/>
  <c r="C25" i="3"/>
  <c r="C21" i="3"/>
  <c r="C11" i="3"/>
  <c r="C26" i="1"/>
  <c r="C27" i="1" l="1"/>
  <c r="C26" i="5"/>
  <c r="C25" i="4"/>
  <c r="C26" i="3"/>
</calcChain>
</file>

<file path=xl/comments1.xml><?xml version="1.0" encoding="utf-8"?>
<comments xmlns="http://schemas.openxmlformats.org/spreadsheetml/2006/main">
  <authors>
    <author>Автор</author>
  </authors>
  <commentList>
    <comment ref="E21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b/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<sst xmlns="http://schemas.openxmlformats.org/spreadsheetml/2006/main" count="423" uniqueCount="117">
  <si>
    <t>Прием пищи</t>
  </si>
  <si>
    <t>Наименование блюда</t>
  </si>
  <si>
    <t>Выход</t>
  </si>
  <si>
    <t>блюда</t>
  </si>
  <si>
    <t>Завтрак 1</t>
  </si>
  <si>
    <t>Всего</t>
  </si>
  <si>
    <t>Завтрак 2</t>
  </si>
  <si>
    <t>Сок</t>
  </si>
  <si>
    <t>Обед</t>
  </si>
  <si>
    <t>Суп рыбный с сайрой</t>
  </si>
  <si>
    <t>Хлеб ржаной</t>
  </si>
  <si>
    <t>Компот из сухофруктов</t>
  </si>
  <si>
    <t>Полдник</t>
  </si>
  <si>
    <t>Ужин</t>
  </si>
  <si>
    <t>Хлеб пшеничный</t>
  </si>
  <si>
    <t>Чай с сахаром</t>
  </si>
  <si>
    <t xml:space="preserve">Батон </t>
  </si>
  <si>
    <t>ДЕНЬ   1</t>
  </si>
  <si>
    <t>Итого за день</t>
  </si>
  <si>
    <t>ДЕНЬ   2</t>
  </si>
  <si>
    <t>ДЕНЬ  3</t>
  </si>
  <si>
    <t>Чай с лимоном</t>
  </si>
  <si>
    <t>Компот из кураги</t>
  </si>
  <si>
    <t>Чай с молоком</t>
  </si>
  <si>
    <t>ДЕНЬ  4</t>
  </si>
  <si>
    <t>Фрукты</t>
  </si>
  <si>
    <t>Картофельное пюре</t>
  </si>
  <si>
    <t>ДЕНЬ  5</t>
  </si>
  <si>
    <t>Щи из свежей капусты с картофелем</t>
  </si>
  <si>
    <t>Какао с молоком</t>
  </si>
  <si>
    <t>1 неделя</t>
  </si>
  <si>
    <t xml:space="preserve">1 неделя </t>
  </si>
  <si>
    <t>Салат из свеклы отварной</t>
  </si>
  <si>
    <t>Омлет натуральный</t>
  </si>
  <si>
    <t>Каша "Дружба"(рис, пшено)</t>
  </si>
  <si>
    <t>Каша гречневая вязкая</t>
  </si>
  <si>
    <t>Плов из отв говядины</t>
  </si>
  <si>
    <t>Банан</t>
  </si>
  <si>
    <t xml:space="preserve">Ватрушка  с джемом </t>
  </si>
  <si>
    <t>Свекольник</t>
  </si>
  <si>
    <t>Печень говяжья по-строгановски</t>
  </si>
  <si>
    <t>Огурец консервированый</t>
  </si>
  <si>
    <t>Макароны отварные</t>
  </si>
  <si>
    <t>Каша манная молочная жидкая</t>
  </si>
  <si>
    <t>Яблоко</t>
  </si>
  <si>
    <t>Рулет из говядины с яйцом</t>
  </si>
  <si>
    <t>Помидор свежий</t>
  </si>
  <si>
    <t>Компот из свежих ягод</t>
  </si>
  <si>
    <t>Кофейный напиток</t>
  </si>
  <si>
    <t>Рыба, тушеная в томате с овощами</t>
  </si>
  <si>
    <t>Рис припущенный</t>
  </si>
  <si>
    <t>Компот из апельсинов с яблоками</t>
  </si>
  <si>
    <t>Салат из зелёного горошка</t>
  </si>
  <si>
    <t>Перец свежий</t>
  </si>
  <si>
    <t>Пюре из гороха с маслом</t>
  </si>
  <si>
    <t>Хлеб с маслом 20/5</t>
  </si>
  <si>
    <t>Соус фруктовый</t>
  </si>
  <si>
    <t>Батон со сгущ молоком 20/10</t>
  </si>
  <si>
    <t>Суп карт с мясными фрикадельками 180/20</t>
  </si>
  <si>
    <t>Каша ячневая вязкая</t>
  </si>
  <si>
    <t xml:space="preserve">Курица тушеная в соусе </t>
  </si>
  <si>
    <t>Йогурт фруктовый 3,2%</t>
  </si>
  <si>
    <t>Хачапури</t>
  </si>
  <si>
    <t>Пудинг творожный запеченный</t>
  </si>
  <si>
    <t>Огурец свежий</t>
  </si>
  <si>
    <t>Суп овощной "Цветной"</t>
  </si>
  <si>
    <t>Сосиска  "Молочная" в тесте</t>
  </si>
  <si>
    <t>Батон с сыром 15/10</t>
  </si>
  <si>
    <t>Каша молочная кукурузная жидкая</t>
  </si>
  <si>
    <t>Яйцо варёное</t>
  </si>
  <si>
    <t>Суп-лапша домашняя</t>
  </si>
  <si>
    <t>Кнели говяжьи с рисом</t>
  </si>
  <si>
    <t>Капуста тушеная</t>
  </si>
  <si>
    <t>Сельдь с луком</t>
  </si>
  <si>
    <t>Каша рисовая молочная жидкая</t>
  </si>
  <si>
    <t>Рассольник ленинградский</t>
  </si>
  <si>
    <t>Котлета куриная припущенная</t>
  </si>
  <si>
    <t>Напиток из шиповника</t>
  </si>
  <si>
    <t>Вермишель молочная</t>
  </si>
  <si>
    <t>Вафля</t>
  </si>
  <si>
    <t>Каша пшеничная вязкая</t>
  </si>
  <si>
    <t>Котлета говяжья</t>
  </si>
  <si>
    <t>Каша гречневая рассыпчатая</t>
  </si>
  <si>
    <t>Компот из с\ф.</t>
  </si>
  <si>
    <t>Каша овсяная из хлопьев "Геркулес"</t>
  </si>
  <si>
    <t>Суп картофельный с горохом</t>
  </si>
  <si>
    <t>Каша пшенная вязкая</t>
  </si>
  <si>
    <t>Борщ с капустой и картофелем</t>
  </si>
  <si>
    <t>Котлета рыбная припущенная</t>
  </si>
  <si>
    <t>Соус белый основной</t>
  </si>
  <si>
    <t>Бутерброд смаслом</t>
  </si>
  <si>
    <t>Бутерброд с джемом</t>
  </si>
  <si>
    <t>Салат из з\горошка</t>
  </si>
  <si>
    <t>Батон</t>
  </si>
  <si>
    <t>Салат из сол огурцов</t>
  </si>
  <si>
    <t>Суп Крестьянский</t>
  </si>
  <si>
    <t>Кисель из джема</t>
  </si>
  <si>
    <t>Каша гречневая рассыпчетая</t>
  </si>
  <si>
    <t>Молоко кипяченое</t>
  </si>
  <si>
    <t>Бутерброд с маслом</t>
  </si>
  <si>
    <t>Бутерброд с сыром 20/5/15</t>
  </si>
  <si>
    <t>Пюре картофельное</t>
  </si>
  <si>
    <t>Чай с вареньем</t>
  </si>
  <si>
    <t>Яйцо отварное</t>
  </si>
  <si>
    <t>Солянка из птицы</t>
  </si>
  <si>
    <t>Печень по строгоновски</t>
  </si>
  <si>
    <t>Фрукт</t>
  </si>
  <si>
    <t>Бутерброд с сыром 20\5\15</t>
  </si>
  <si>
    <t>Помидор</t>
  </si>
  <si>
    <t>Компот из  яблок и лимона</t>
  </si>
  <si>
    <t>Запеканка рисовая с творогом</t>
  </si>
  <si>
    <t>Салат из свежих огурцов и помидор</t>
  </si>
  <si>
    <t>Макароны запеченые с сыром</t>
  </si>
  <si>
    <t>1 неделя для детей раннего возроста</t>
  </si>
  <si>
    <t>25</t>
  </si>
  <si>
    <t>Батон с сыром 15\5\15</t>
  </si>
  <si>
    <t>Кекс "Детский"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</si>
</sst>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Font="1"/>
    <xf numFmtId="0" fontId="5" fillId="0" borderId="0" xfId="0" applyFont="1"/>
    <xf numFmtId="1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5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/>
    <xf numFmtId="0" fontId="1" fillId="0" borderId="2" xfId="0" applyFont="1" applyBorder="1"/>
    <xf numFmtId="1" fontId="1" fillId="0" borderId="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5" fillId="0" borderId="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5" xfId="0" applyFont="1" applyBorder="1" applyAlignment="1">
      <alignment horizontal="center"/>
    </xf>
    <xf numFmtId="0" fontId="4" fillId="0" borderId="3" xfId="0" applyFont="1" applyBorder="1"/>
    <xf numFmtId="0" fontId="4" fillId="0" borderId="8" xfId="0" applyFont="1" applyBorder="1"/>
    <xf numFmtId="0" fontId="2" fillId="0" borderId="7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0" fontId="1" fillId="2" borderId="10" xfId="0" applyFont="1" applyFill="1" applyBorder="1"/>
    <xf numFmtId="9" fontId="1" fillId="0" borderId="8" xfId="0" applyNumberFormat="1" applyFont="1" applyBorder="1"/>
    <xf numFmtId="9" fontId="4" fillId="0" borderId="8" xfId="0" applyNumberFormat="1" applyFont="1" applyBorder="1"/>
    <xf numFmtId="9" fontId="1" fillId="0" borderId="8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vertical="top"/>
    </xf>
    <xf numFmtId="1" fontId="1" fillId="0" borderId="1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7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1" fillId="0" borderId="12" xfId="0" applyFont="1" applyFill="1" applyBorder="1"/>
    <xf numFmtId="1" fontId="1" fillId="0" borderId="8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0" borderId="1" xfId="0" applyFont="1" applyBorder="1"/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/>
    </xf>
    <xf numFmtId="0" fontId="1" fillId="0" borderId="5" xfId="0" applyFont="1" applyFill="1" applyBorder="1"/>
    <xf numFmtId="0" fontId="6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9"/>
  <sheetViews>
    <sheetView tabSelected="1" view="pageBreakPreview" topLeftCell="A22" zoomScaleSheetLayoutView="100" workbookViewId="0">
      <selection activeCell="P52" sqref="P51:P52"/>
    </sheetView>
  </sheetViews>
  <sheetFormatPr defaultRowHeight="15.75" x14ac:dyDescent="0.25"/>
  <cols>
    <col min="1" max="1" width="12.7109375" style="1" customWidth="1"/>
    <col min="2" max="2" width="23" style="1" customWidth="1"/>
    <col min="3" max="3" width="8.85546875" style="1" customWidth="1"/>
    <col min="4" max="4" width="9.5703125" style="1" customWidth="1"/>
    <col min="5" max="5" width="29.7109375" customWidth="1"/>
    <col min="6" max="6" width="8.7109375" customWidth="1"/>
    <col min="7" max="7" width="13.140625" customWidth="1"/>
    <col min="8" max="8" width="30.140625" customWidth="1"/>
    <col min="9" max="9" width="9.7109375" customWidth="1"/>
    <col min="10" max="10" width="13.140625" customWidth="1"/>
    <col min="11" max="11" width="25.42578125" customWidth="1"/>
    <col min="12" max="12" width="12.85546875" customWidth="1"/>
    <col min="13" max="13" width="16.42578125" customWidth="1"/>
    <col min="14" max="14" width="34.140625" customWidth="1"/>
  </cols>
  <sheetData>
    <row r="1" spans="1:15" ht="15" x14ac:dyDescent="0.25">
      <c r="A1" s="52" t="s">
        <v>113</v>
      </c>
      <c r="B1" s="52"/>
      <c r="C1" s="52"/>
      <c r="D1" s="52" t="s">
        <v>113</v>
      </c>
      <c r="E1" s="52"/>
      <c r="F1" s="52"/>
      <c r="G1" s="52" t="s">
        <v>113</v>
      </c>
      <c r="H1" s="52"/>
      <c r="I1" s="52"/>
      <c r="J1" s="52" t="s">
        <v>113</v>
      </c>
      <c r="K1" s="52"/>
      <c r="L1" s="52"/>
      <c r="M1" s="52" t="s">
        <v>113</v>
      </c>
      <c r="N1" s="52"/>
      <c r="O1" s="52"/>
    </row>
    <row r="2" spans="1:15" ht="30" customHeight="1" x14ac:dyDescent="0.25">
      <c r="A2" s="53" t="s">
        <v>0</v>
      </c>
      <c r="B2" s="53" t="s">
        <v>1</v>
      </c>
      <c r="C2" s="3" t="s">
        <v>2</v>
      </c>
      <c r="D2" s="53" t="s">
        <v>0</v>
      </c>
      <c r="E2" s="53" t="s">
        <v>1</v>
      </c>
      <c r="F2" s="3" t="s">
        <v>2</v>
      </c>
      <c r="G2" s="53" t="s">
        <v>0</v>
      </c>
      <c r="H2" s="53" t="s">
        <v>1</v>
      </c>
      <c r="I2" s="3" t="s">
        <v>2</v>
      </c>
      <c r="J2" s="53" t="s">
        <v>0</v>
      </c>
      <c r="K2" s="53" t="s">
        <v>1</v>
      </c>
      <c r="L2" s="3" t="s">
        <v>2</v>
      </c>
      <c r="M2" s="53" t="s">
        <v>0</v>
      </c>
      <c r="N2" s="53" t="s">
        <v>1</v>
      </c>
      <c r="O2" s="3" t="s">
        <v>2</v>
      </c>
    </row>
    <row r="3" spans="1:15" ht="35.25" customHeight="1" x14ac:dyDescent="0.25">
      <c r="A3" s="54"/>
      <c r="B3" s="54"/>
      <c r="C3" s="4" t="s">
        <v>3</v>
      </c>
      <c r="D3" s="54"/>
      <c r="E3" s="54"/>
      <c r="F3" s="4" t="s">
        <v>3</v>
      </c>
      <c r="G3" s="54"/>
      <c r="H3" s="54"/>
      <c r="I3" s="4" t="s">
        <v>3</v>
      </c>
      <c r="J3" s="54"/>
      <c r="K3" s="54"/>
      <c r="L3" s="4" t="s">
        <v>3</v>
      </c>
      <c r="M3" s="54"/>
      <c r="N3" s="54"/>
      <c r="O3" s="4" t="s">
        <v>3</v>
      </c>
    </row>
    <row r="4" spans="1:15" x14ac:dyDescent="0.25">
      <c r="A4" s="55" t="s">
        <v>17</v>
      </c>
      <c r="B4" s="56"/>
      <c r="C4" s="56"/>
      <c r="D4" s="55" t="s">
        <v>19</v>
      </c>
      <c r="E4" s="56"/>
      <c r="F4" s="56"/>
      <c r="G4" s="55" t="s">
        <v>20</v>
      </c>
      <c r="H4" s="56"/>
      <c r="I4" s="56"/>
      <c r="J4" s="57" t="s">
        <v>24</v>
      </c>
      <c r="K4" s="58"/>
      <c r="L4" s="58"/>
      <c r="M4" s="55" t="s">
        <v>27</v>
      </c>
      <c r="N4" s="56"/>
      <c r="O4" s="56"/>
    </row>
    <row r="5" spans="1:15" x14ac:dyDescent="0.25">
      <c r="A5" s="13" t="s">
        <v>4</v>
      </c>
      <c r="B5" s="22" t="s">
        <v>35</v>
      </c>
      <c r="C5" s="10">
        <v>150</v>
      </c>
      <c r="D5" s="13" t="s">
        <v>4</v>
      </c>
      <c r="E5" s="22" t="s">
        <v>34</v>
      </c>
      <c r="F5" s="10">
        <v>150</v>
      </c>
      <c r="G5" s="13" t="s">
        <v>4</v>
      </c>
      <c r="H5" s="22" t="s">
        <v>43</v>
      </c>
      <c r="I5" s="10">
        <v>150</v>
      </c>
      <c r="J5" s="13" t="s">
        <v>4</v>
      </c>
      <c r="K5" s="22" t="s">
        <v>33</v>
      </c>
      <c r="L5" s="10">
        <v>100</v>
      </c>
      <c r="M5" s="13" t="s">
        <v>4</v>
      </c>
      <c r="N5" s="22" t="s">
        <v>59</v>
      </c>
      <c r="O5" s="10">
        <v>150</v>
      </c>
    </row>
    <row r="6" spans="1:15" x14ac:dyDescent="0.25">
      <c r="A6" s="31"/>
      <c r="B6" s="2" t="s">
        <v>90</v>
      </c>
      <c r="C6" s="34" t="s">
        <v>114</v>
      </c>
      <c r="D6" s="31"/>
      <c r="E6" s="2" t="s">
        <v>91</v>
      </c>
      <c r="F6" s="17">
        <v>30</v>
      </c>
      <c r="G6" s="21"/>
      <c r="H6" s="22" t="s">
        <v>115</v>
      </c>
      <c r="I6" s="17">
        <v>35</v>
      </c>
      <c r="J6" s="21"/>
      <c r="K6" s="2" t="s">
        <v>52</v>
      </c>
      <c r="L6" s="17">
        <v>30</v>
      </c>
      <c r="M6" s="21"/>
      <c r="N6" s="2" t="s">
        <v>55</v>
      </c>
      <c r="O6" s="17">
        <v>25</v>
      </c>
    </row>
    <row r="7" spans="1:15" x14ac:dyDescent="0.25">
      <c r="A7" s="21"/>
      <c r="B7" s="23" t="s">
        <v>29</v>
      </c>
      <c r="C7" s="10">
        <v>150</v>
      </c>
      <c r="D7" s="21"/>
      <c r="E7" s="2" t="s">
        <v>15</v>
      </c>
      <c r="F7" s="10">
        <v>150</v>
      </c>
      <c r="G7" s="21"/>
      <c r="H7" s="2" t="s">
        <v>21</v>
      </c>
      <c r="I7" s="10">
        <v>150</v>
      </c>
      <c r="J7" s="21"/>
      <c r="K7" s="23" t="s">
        <v>99</v>
      </c>
      <c r="L7" s="17">
        <v>25</v>
      </c>
      <c r="M7" s="21"/>
      <c r="N7" s="29" t="s">
        <v>23</v>
      </c>
      <c r="O7" s="10">
        <v>150</v>
      </c>
    </row>
    <row r="8" spans="1:15" x14ac:dyDescent="0.25">
      <c r="A8" s="21"/>
      <c r="B8" s="23"/>
      <c r="C8" s="10"/>
      <c r="D8" s="26"/>
      <c r="E8" s="24" t="s">
        <v>5</v>
      </c>
      <c r="F8" s="11">
        <f t="shared" ref="F8" si="0">SUM(F5:F7)</f>
        <v>330</v>
      </c>
      <c r="G8" s="21"/>
      <c r="H8" s="2"/>
      <c r="I8" s="10"/>
      <c r="J8" s="21"/>
      <c r="K8" s="2" t="s">
        <v>48</v>
      </c>
      <c r="L8" s="10">
        <v>150</v>
      </c>
      <c r="M8" s="26"/>
      <c r="N8" s="24" t="s">
        <v>5</v>
      </c>
      <c r="O8" s="11">
        <f t="shared" ref="O8" si="1">SUM(O5:O7)</f>
        <v>325</v>
      </c>
    </row>
    <row r="9" spans="1:15" s="6" customFormat="1" x14ac:dyDescent="0.25">
      <c r="A9" s="26"/>
      <c r="B9" s="24" t="s">
        <v>5</v>
      </c>
      <c r="C9" s="5">
        <f t="shared" ref="C9" si="2">SUM(C5+C6+C7+C8)</f>
        <v>325</v>
      </c>
      <c r="D9" s="13" t="s">
        <v>6</v>
      </c>
      <c r="E9" s="12" t="s">
        <v>61</v>
      </c>
      <c r="F9" s="10">
        <v>100</v>
      </c>
      <c r="G9" s="26"/>
      <c r="H9" s="24" t="s">
        <v>5</v>
      </c>
      <c r="I9" s="11">
        <f t="shared" ref="I9" si="3">SUM(I5+I6+I7+I8)</f>
        <v>335</v>
      </c>
      <c r="J9" s="26"/>
      <c r="K9" s="24" t="s">
        <v>5</v>
      </c>
      <c r="L9" s="11">
        <f>SUM(L5:L8)</f>
        <v>305</v>
      </c>
      <c r="M9" s="13" t="s">
        <v>6</v>
      </c>
      <c r="N9" s="12" t="s">
        <v>7</v>
      </c>
      <c r="O9" s="10">
        <v>100</v>
      </c>
    </row>
    <row r="10" spans="1:15" x14ac:dyDescent="0.25">
      <c r="A10" s="13" t="s">
        <v>6</v>
      </c>
      <c r="B10" s="12" t="s">
        <v>7</v>
      </c>
      <c r="C10" s="10">
        <v>100</v>
      </c>
      <c r="D10" s="26"/>
      <c r="E10" s="24" t="s">
        <v>5</v>
      </c>
      <c r="F10" s="11">
        <f>SUM(F9)</f>
        <v>100</v>
      </c>
      <c r="G10" s="13" t="s">
        <v>6</v>
      </c>
      <c r="H10" s="12" t="s">
        <v>44</v>
      </c>
      <c r="I10" s="10">
        <v>100</v>
      </c>
      <c r="J10" s="13" t="s">
        <v>6</v>
      </c>
      <c r="K10" s="12" t="s">
        <v>7</v>
      </c>
      <c r="L10" s="10">
        <v>100</v>
      </c>
      <c r="M10" s="26"/>
      <c r="N10" s="24" t="s">
        <v>5</v>
      </c>
      <c r="O10" s="11">
        <f>SUM(O9)</f>
        <v>100</v>
      </c>
    </row>
    <row r="11" spans="1:15" s="6" customFormat="1" x14ac:dyDescent="0.25">
      <c r="A11" s="32"/>
      <c r="B11" s="24" t="s">
        <v>5</v>
      </c>
      <c r="C11" s="11">
        <f>SUM(C10)</f>
        <v>100</v>
      </c>
      <c r="D11" s="13" t="s">
        <v>8</v>
      </c>
      <c r="E11" s="12" t="s">
        <v>32</v>
      </c>
      <c r="F11" s="10">
        <v>30</v>
      </c>
      <c r="G11" s="26"/>
      <c r="H11" s="24" t="s">
        <v>5</v>
      </c>
      <c r="I11" s="11">
        <f>SUM(I10)</f>
        <v>100</v>
      </c>
      <c r="J11" s="26"/>
      <c r="K11" s="24" t="s">
        <v>5</v>
      </c>
      <c r="L11" s="11">
        <f>SUM(L10)</f>
        <v>100</v>
      </c>
      <c r="M11" s="13" t="s">
        <v>8</v>
      </c>
      <c r="N11" s="12" t="s">
        <v>64</v>
      </c>
      <c r="O11" s="28">
        <v>20</v>
      </c>
    </row>
    <row r="12" spans="1:15" s="8" customFormat="1" x14ac:dyDescent="0.25">
      <c r="A12" s="13" t="s">
        <v>8</v>
      </c>
      <c r="B12" s="12" t="s">
        <v>41</v>
      </c>
      <c r="C12" s="10">
        <v>30</v>
      </c>
      <c r="D12" s="21"/>
      <c r="E12" s="12" t="s">
        <v>9</v>
      </c>
      <c r="F12" s="10">
        <v>180</v>
      </c>
      <c r="G12" s="13" t="s">
        <v>8</v>
      </c>
      <c r="H12" s="12" t="s">
        <v>94</v>
      </c>
      <c r="I12" s="10">
        <v>30</v>
      </c>
      <c r="J12" s="13" t="s">
        <v>8</v>
      </c>
      <c r="K12" s="12" t="s">
        <v>53</v>
      </c>
      <c r="L12" s="10">
        <v>20</v>
      </c>
      <c r="M12" s="21"/>
      <c r="N12" s="12" t="s">
        <v>28</v>
      </c>
      <c r="O12" s="10">
        <v>180</v>
      </c>
    </row>
    <row r="13" spans="1:15" s="8" customFormat="1" x14ac:dyDescent="0.25">
      <c r="A13" s="33"/>
      <c r="B13" s="12" t="s">
        <v>39</v>
      </c>
      <c r="C13" s="10">
        <v>180</v>
      </c>
      <c r="D13" s="21"/>
      <c r="E13" s="12" t="s">
        <v>40</v>
      </c>
      <c r="F13" s="10">
        <v>60</v>
      </c>
      <c r="G13" s="21"/>
      <c r="H13" s="12" t="s">
        <v>95</v>
      </c>
      <c r="I13" s="10">
        <v>180</v>
      </c>
      <c r="J13" s="21"/>
      <c r="K13" s="35" t="s">
        <v>58</v>
      </c>
      <c r="L13" s="10">
        <v>180</v>
      </c>
      <c r="M13" s="21"/>
      <c r="N13" s="12" t="s">
        <v>60</v>
      </c>
      <c r="O13" s="10">
        <v>100</v>
      </c>
    </row>
    <row r="14" spans="1:15" x14ac:dyDescent="0.25">
      <c r="A14" s="21"/>
      <c r="B14" s="12" t="s">
        <v>36</v>
      </c>
      <c r="C14" s="28">
        <v>160</v>
      </c>
      <c r="D14" s="21"/>
      <c r="E14" s="12" t="s">
        <v>42</v>
      </c>
      <c r="F14" s="28">
        <v>100</v>
      </c>
      <c r="G14" s="21"/>
      <c r="H14" s="12" t="s">
        <v>45</v>
      </c>
      <c r="I14" s="10">
        <v>80</v>
      </c>
      <c r="J14" s="21"/>
      <c r="K14" s="12" t="s">
        <v>49</v>
      </c>
      <c r="L14" s="10">
        <v>120</v>
      </c>
      <c r="M14" s="21"/>
      <c r="N14" s="12" t="s">
        <v>54</v>
      </c>
      <c r="O14" s="28">
        <v>110</v>
      </c>
    </row>
    <row r="15" spans="1:15" x14ac:dyDescent="0.25">
      <c r="A15" s="21"/>
      <c r="B15" s="12" t="s">
        <v>10</v>
      </c>
      <c r="C15" s="10">
        <v>25</v>
      </c>
      <c r="D15" s="21"/>
      <c r="E15" s="12" t="s">
        <v>10</v>
      </c>
      <c r="F15" s="10">
        <v>25</v>
      </c>
      <c r="G15" s="21"/>
      <c r="H15" s="12" t="s">
        <v>26</v>
      </c>
      <c r="I15" s="28">
        <v>100</v>
      </c>
      <c r="J15" s="21"/>
      <c r="K15" s="12" t="s">
        <v>50</v>
      </c>
      <c r="L15" s="10">
        <v>80</v>
      </c>
      <c r="M15" s="21"/>
      <c r="N15" s="12" t="s">
        <v>10</v>
      </c>
      <c r="O15" s="10">
        <v>25</v>
      </c>
    </row>
    <row r="16" spans="1:15" x14ac:dyDescent="0.25">
      <c r="A16" s="21"/>
      <c r="B16" s="12" t="s">
        <v>11</v>
      </c>
      <c r="C16" s="28">
        <v>150</v>
      </c>
      <c r="D16" s="21"/>
      <c r="E16" s="12" t="s">
        <v>77</v>
      </c>
      <c r="F16" s="10">
        <v>150</v>
      </c>
      <c r="G16" s="21"/>
      <c r="H16" s="12" t="s">
        <v>10</v>
      </c>
      <c r="I16" s="10">
        <v>25</v>
      </c>
      <c r="J16" s="21"/>
      <c r="K16" s="12" t="s">
        <v>10</v>
      </c>
      <c r="L16" s="10">
        <v>25</v>
      </c>
      <c r="M16" s="21"/>
      <c r="N16" s="12" t="s">
        <v>11</v>
      </c>
      <c r="O16" s="28">
        <v>150</v>
      </c>
    </row>
    <row r="17" spans="1:15" x14ac:dyDescent="0.25">
      <c r="A17" s="21"/>
      <c r="B17" s="12"/>
      <c r="C17" s="28"/>
      <c r="D17" s="26"/>
      <c r="E17" s="24" t="s">
        <v>5</v>
      </c>
      <c r="F17" s="11">
        <f>SUM(F11:F16)</f>
        <v>545</v>
      </c>
      <c r="G17" s="21"/>
      <c r="H17" s="12" t="s">
        <v>96</v>
      </c>
      <c r="I17" s="10">
        <v>150</v>
      </c>
      <c r="J17" s="21"/>
      <c r="K17" s="12" t="s">
        <v>51</v>
      </c>
      <c r="L17" s="10">
        <v>150</v>
      </c>
      <c r="M17" s="26"/>
      <c r="N17" s="24" t="s">
        <v>5</v>
      </c>
      <c r="O17" s="11">
        <f>SUM(O11:O16)</f>
        <v>585</v>
      </c>
    </row>
    <row r="18" spans="1:15" x14ac:dyDescent="0.25">
      <c r="A18" s="21"/>
      <c r="D18" s="13" t="s">
        <v>12</v>
      </c>
      <c r="E18" s="22" t="s">
        <v>33</v>
      </c>
      <c r="F18" s="10">
        <v>100</v>
      </c>
      <c r="G18" s="26"/>
      <c r="H18" s="24" t="s">
        <v>5</v>
      </c>
      <c r="I18" s="11">
        <f>SUM(I12:I17)</f>
        <v>565</v>
      </c>
      <c r="J18" s="26"/>
      <c r="K18" s="24" t="s">
        <v>5</v>
      </c>
      <c r="L18" s="11">
        <f>SUM(L12+L13+L14+L15+L16+L17)</f>
        <v>575</v>
      </c>
      <c r="M18" s="13" t="s">
        <v>12</v>
      </c>
      <c r="N18" s="2" t="s">
        <v>63</v>
      </c>
      <c r="O18" s="10">
        <v>100</v>
      </c>
    </row>
    <row r="19" spans="1:15" s="6" customFormat="1" x14ac:dyDescent="0.25">
      <c r="A19" s="26"/>
      <c r="B19" s="24" t="s">
        <v>5</v>
      </c>
      <c r="C19" s="11">
        <f t="shared" ref="C19" si="4">SUM(C12:C17)</f>
        <v>545</v>
      </c>
      <c r="D19" s="37"/>
      <c r="E19" s="16" t="s">
        <v>92</v>
      </c>
      <c r="F19" s="17">
        <v>30</v>
      </c>
      <c r="G19" s="13" t="s">
        <v>12</v>
      </c>
      <c r="H19" s="12" t="s">
        <v>97</v>
      </c>
      <c r="I19" s="10">
        <v>150</v>
      </c>
      <c r="J19" s="13" t="s">
        <v>12</v>
      </c>
      <c r="K19" s="38" t="s">
        <v>62</v>
      </c>
      <c r="L19" s="10">
        <v>80</v>
      </c>
      <c r="M19" s="37"/>
      <c r="N19" s="14" t="s">
        <v>56</v>
      </c>
      <c r="O19" s="17">
        <v>30</v>
      </c>
    </row>
    <row r="20" spans="1:15" s="6" customFormat="1" x14ac:dyDescent="0.25">
      <c r="A20" s="26"/>
      <c r="B20" s="24"/>
      <c r="C20" s="11"/>
      <c r="D20" s="37"/>
      <c r="E20" s="16" t="s">
        <v>93</v>
      </c>
      <c r="F20" s="17">
        <v>15</v>
      </c>
      <c r="G20" s="37"/>
      <c r="H20" s="12" t="s">
        <v>98</v>
      </c>
      <c r="I20" s="10">
        <v>150</v>
      </c>
      <c r="J20" s="37"/>
      <c r="K20" s="38" t="s">
        <v>98</v>
      </c>
      <c r="L20" s="10">
        <v>150</v>
      </c>
      <c r="M20" s="37"/>
      <c r="N20" s="23" t="s">
        <v>15</v>
      </c>
      <c r="O20" s="10">
        <v>150</v>
      </c>
    </row>
    <row r="21" spans="1:15" x14ac:dyDescent="0.25">
      <c r="A21" s="13" t="s">
        <v>12</v>
      </c>
      <c r="B21" s="12" t="s">
        <v>23</v>
      </c>
      <c r="C21" s="10">
        <v>150</v>
      </c>
      <c r="D21" s="21"/>
      <c r="E21" s="2" t="s">
        <v>21</v>
      </c>
      <c r="F21" s="10">
        <v>150</v>
      </c>
      <c r="G21" s="21"/>
      <c r="H21" s="12"/>
      <c r="I21" s="10"/>
      <c r="J21" s="37"/>
      <c r="K21" s="12" t="s">
        <v>25</v>
      </c>
      <c r="L21" s="10">
        <v>100</v>
      </c>
      <c r="M21" s="21"/>
      <c r="N21" s="23"/>
      <c r="O21" s="10"/>
    </row>
    <row r="22" spans="1:15" x14ac:dyDescent="0.25">
      <c r="A22" s="37"/>
      <c r="B22" s="35" t="s">
        <v>38</v>
      </c>
      <c r="C22" s="36">
        <v>60</v>
      </c>
      <c r="D22" s="26"/>
      <c r="E22" s="24" t="s">
        <v>5</v>
      </c>
      <c r="F22" s="11">
        <f t="shared" ref="F22" si="5">SUM(F18:F21)</f>
        <v>295</v>
      </c>
      <c r="G22" s="26"/>
      <c r="H22" s="24" t="s">
        <v>5</v>
      </c>
      <c r="I22" s="11">
        <f>SUM(I19:I21)</f>
        <v>300</v>
      </c>
      <c r="J22" s="21"/>
      <c r="K22" s="23"/>
      <c r="L22" s="10"/>
      <c r="M22" s="26"/>
      <c r="N22" s="24" t="s">
        <v>5</v>
      </c>
      <c r="O22" s="11">
        <f>SUM(O18:O21)</f>
        <v>280</v>
      </c>
    </row>
    <row r="23" spans="1:15" ht="17.25" customHeight="1" x14ac:dyDescent="0.25">
      <c r="A23" s="31"/>
      <c r="B23" s="35" t="s">
        <v>37</v>
      </c>
      <c r="C23" s="36">
        <v>100</v>
      </c>
      <c r="D23" s="40" t="s">
        <v>13</v>
      </c>
      <c r="E23" s="2"/>
      <c r="F23" s="17"/>
      <c r="G23" s="13" t="s">
        <v>13</v>
      </c>
      <c r="H23" s="2"/>
      <c r="I23" s="10"/>
      <c r="J23" s="26"/>
      <c r="K23" s="24" t="s">
        <v>5</v>
      </c>
      <c r="L23" s="11">
        <f>SUM(L19:L22)</f>
        <v>330</v>
      </c>
      <c r="M23" s="13" t="s">
        <v>13</v>
      </c>
      <c r="N23" s="29"/>
      <c r="O23" s="10"/>
    </row>
    <row r="24" spans="1:15" s="6" customFormat="1" x14ac:dyDescent="0.25">
      <c r="A24" s="26"/>
      <c r="B24" s="24" t="s">
        <v>5</v>
      </c>
      <c r="C24" s="11">
        <f>SUM(C21+C22+C23)</f>
        <v>310</v>
      </c>
      <c r="D24" s="20"/>
      <c r="E24" s="2"/>
      <c r="F24" s="17"/>
      <c r="G24" s="27"/>
      <c r="H24" s="14"/>
      <c r="I24" s="17"/>
      <c r="J24" s="13" t="s">
        <v>13</v>
      </c>
      <c r="K24" s="2"/>
      <c r="L24" s="10"/>
      <c r="M24" s="20"/>
      <c r="N24" s="29"/>
      <c r="O24" s="10"/>
    </row>
    <row r="25" spans="1:15" x14ac:dyDescent="0.25">
      <c r="A25" s="13" t="s">
        <v>13</v>
      </c>
      <c r="B25" s="12"/>
      <c r="C25" s="10"/>
      <c r="D25" s="25"/>
      <c r="E25" s="24" t="s">
        <v>5</v>
      </c>
      <c r="F25" s="11">
        <f t="shared" ref="F25" si="6">SUM(F23:F24)</f>
        <v>0</v>
      </c>
      <c r="G25" s="21"/>
      <c r="H25" s="23"/>
      <c r="I25" s="10"/>
      <c r="J25" s="25"/>
      <c r="K25" s="24" t="s">
        <v>5</v>
      </c>
      <c r="L25" s="11">
        <f t="shared" ref="L25" si="7">SUM(L24:L24)</f>
        <v>0</v>
      </c>
      <c r="M25" s="21"/>
      <c r="N25" s="30"/>
      <c r="O25" s="10"/>
    </row>
    <row r="26" spans="1:15" s="6" customFormat="1" x14ac:dyDescent="0.25">
      <c r="A26" s="25"/>
      <c r="B26" s="24" t="s">
        <v>5</v>
      </c>
      <c r="C26" s="11">
        <f t="shared" ref="C26" si="8">SUM(C25:C25)</f>
        <v>0</v>
      </c>
      <c r="D26" s="19"/>
      <c r="E26" s="7" t="s">
        <v>18</v>
      </c>
      <c r="F26" s="11">
        <f t="shared" ref="F26" si="9">SUM(F25,F22,F17,F10,F8)</f>
        <v>1270</v>
      </c>
      <c r="G26" s="25"/>
      <c r="H26" s="24" t="s">
        <v>5</v>
      </c>
      <c r="I26" s="11">
        <f t="shared" ref="I26" si="10">SUM(I23:I25)</f>
        <v>0</v>
      </c>
      <c r="J26" s="19"/>
      <c r="K26" s="7" t="s">
        <v>18</v>
      </c>
      <c r="L26" s="11">
        <f t="shared" ref="L26" si="11">SUM(L25,L23,L18,L11,L9)</f>
        <v>1310</v>
      </c>
      <c r="M26" s="25"/>
      <c r="N26" s="24" t="s">
        <v>5</v>
      </c>
      <c r="O26" s="11">
        <f t="shared" ref="O26" si="12">SUM(O23:O25)</f>
        <v>0</v>
      </c>
    </row>
    <row r="27" spans="1:15" s="9" customFormat="1" x14ac:dyDescent="0.25">
      <c r="A27" s="19"/>
      <c r="B27" s="7" t="s">
        <v>18</v>
      </c>
      <c r="C27" s="11">
        <f t="shared" ref="C27" si="13">SUM(C9+C11+C19+C24+C26)</f>
        <v>1280</v>
      </c>
      <c r="D27" s="48"/>
      <c r="E27" s="19"/>
      <c r="F27" s="19"/>
      <c r="G27" s="19"/>
      <c r="H27" s="7" t="s">
        <v>18</v>
      </c>
      <c r="I27" s="11">
        <f t="shared" ref="I27" si="14">SUM(I26,I22,I18,I11,I9)</f>
        <v>1300</v>
      </c>
      <c r="J27" s="19"/>
      <c r="K27" s="19"/>
      <c r="L27" s="19"/>
      <c r="M27" s="19"/>
      <c r="N27" s="7" t="s">
        <v>18</v>
      </c>
      <c r="O27" s="11">
        <f>SUM(O26,O22,O17,O10,O8)</f>
        <v>1290</v>
      </c>
    </row>
    <row r="28" spans="1:15" x14ac:dyDescent="0.25">
      <c r="A28" s="15"/>
      <c r="B28" s="15"/>
      <c r="C28" s="18"/>
    </row>
    <row r="29" spans="1:15" x14ac:dyDescent="0.25">
      <c r="A29" s="15"/>
      <c r="B29" s="15"/>
      <c r="C29" s="18"/>
    </row>
    <row r="30" spans="1:15" x14ac:dyDescent="0.25">
      <c r="A30" s="15"/>
      <c r="B30" s="15"/>
      <c r="C30" s="18"/>
    </row>
    <row r="31" spans="1:15" ht="15" x14ac:dyDescent="0.25">
      <c r="A31" s="52" t="s">
        <v>113</v>
      </c>
      <c r="B31" s="52"/>
      <c r="C31" s="52"/>
      <c r="D31" s="52" t="s">
        <v>113</v>
      </c>
      <c r="E31" s="52"/>
      <c r="F31" s="52"/>
      <c r="G31" s="52" t="s">
        <v>113</v>
      </c>
      <c r="H31" s="52"/>
      <c r="I31" s="52"/>
      <c r="J31" s="52" t="s">
        <v>113</v>
      </c>
      <c r="K31" s="52"/>
      <c r="L31" s="52"/>
      <c r="M31" s="52" t="s">
        <v>113</v>
      </c>
      <c r="N31" s="52"/>
      <c r="O31" s="52"/>
    </row>
    <row r="32" spans="1:15" x14ac:dyDescent="0.25">
      <c r="A32" s="53" t="s">
        <v>0</v>
      </c>
      <c r="B32" s="53" t="s">
        <v>1</v>
      </c>
      <c r="C32" s="3" t="s">
        <v>2</v>
      </c>
      <c r="D32" s="53" t="s">
        <v>0</v>
      </c>
      <c r="E32" s="53" t="s">
        <v>1</v>
      </c>
      <c r="F32" s="3" t="s">
        <v>2</v>
      </c>
      <c r="G32" s="53" t="s">
        <v>0</v>
      </c>
      <c r="H32" s="53" t="s">
        <v>1</v>
      </c>
      <c r="I32" s="3" t="s">
        <v>2</v>
      </c>
      <c r="J32" s="53" t="s">
        <v>0</v>
      </c>
      <c r="K32" s="53" t="s">
        <v>1</v>
      </c>
      <c r="L32" s="3" t="s">
        <v>2</v>
      </c>
      <c r="M32" s="53" t="s">
        <v>0</v>
      </c>
      <c r="N32" s="53" t="s">
        <v>1</v>
      </c>
      <c r="O32" s="3" t="s">
        <v>2</v>
      </c>
    </row>
    <row r="33" spans="1:15" x14ac:dyDescent="0.25">
      <c r="A33" s="54"/>
      <c r="B33" s="54"/>
      <c r="C33" s="4" t="s">
        <v>3</v>
      </c>
      <c r="D33" s="54"/>
      <c r="E33" s="54"/>
      <c r="F33" s="4" t="s">
        <v>3</v>
      </c>
      <c r="G33" s="54"/>
      <c r="H33" s="54"/>
      <c r="I33" s="4" t="s">
        <v>3</v>
      </c>
      <c r="J33" s="54"/>
      <c r="K33" s="54"/>
      <c r="L33" s="4" t="s">
        <v>3</v>
      </c>
      <c r="M33" s="54"/>
      <c r="N33" s="54"/>
      <c r="O33" s="4" t="s">
        <v>3</v>
      </c>
    </row>
    <row r="34" spans="1:15" x14ac:dyDescent="0.25">
      <c r="A34" s="55" t="s">
        <v>17</v>
      </c>
      <c r="B34" s="56"/>
      <c r="C34" s="56"/>
      <c r="D34" s="55" t="s">
        <v>19</v>
      </c>
      <c r="E34" s="56"/>
      <c r="F34" s="56"/>
      <c r="G34" s="55" t="s">
        <v>20</v>
      </c>
      <c r="H34" s="56"/>
      <c r="I34" s="56"/>
      <c r="J34" s="55" t="s">
        <v>24</v>
      </c>
      <c r="K34" s="56"/>
      <c r="L34" s="56"/>
      <c r="M34" s="55" t="s">
        <v>27</v>
      </c>
      <c r="N34" s="56"/>
      <c r="O34" s="56"/>
    </row>
    <row r="35" spans="1:15" x14ac:dyDescent="0.25">
      <c r="A35" s="13" t="s">
        <v>4</v>
      </c>
      <c r="B35" s="22" t="s">
        <v>68</v>
      </c>
      <c r="C35" s="10">
        <v>150</v>
      </c>
      <c r="D35" s="13" t="s">
        <v>4</v>
      </c>
      <c r="E35" s="22" t="s">
        <v>74</v>
      </c>
      <c r="F35" s="10">
        <v>150</v>
      </c>
      <c r="G35" s="13" t="s">
        <v>4</v>
      </c>
      <c r="H35" s="22" t="s">
        <v>80</v>
      </c>
      <c r="I35" s="10">
        <v>150</v>
      </c>
      <c r="J35" s="13" t="s">
        <v>4</v>
      </c>
      <c r="K35" s="22" t="s">
        <v>84</v>
      </c>
      <c r="L35" s="10">
        <v>150</v>
      </c>
      <c r="M35" s="13" t="s">
        <v>4</v>
      </c>
      <c r="N35" s="22" t="s">
        <v>86</v>
      </c>
      <c r="O35" s="10">
        <v>150</v>
      </c>
    </row>
    <row r="36" spans="1:15" x14ac:dyDescent="0.25">
      <c r="A36" s="21"/>
      <c r="B36" s="2" t="s">
        <v>69</v>
      </c>
      <c r="C36" s="17">
        <v>20</v>
      </c>
      <c r="D36" s="21"/>
      <c r="E36" s="22" t="s">
        <v>100</v>
      </c>
      <c r="F36" s="17">
        <v>35</v>
      </c>
      <c r="G36" s="21"/>
      <c r="H36" s="2" t="s">
        <v>16</v>
      </c>
      <c r="I36" s="17">
        <v>20</v>
      </c>
      <c r="J36" s="21"/>
      <c r="K36" s="2" t="s">
        <v>107</v>
      </c>
      <c r="L36" s="17">
        <v>35</v>
      </c>
      <c r="M36" s="21"/>
      <c r="N36" s="22" t="s">
        <v>99</v>
      </c>
      <c r="O36" s="17">
        <v>25</v>
      </c>
    </row>
    <row r="37" spans="1:15" x14ac:dyDescent="0.25">
      <c r="A37" s="21"/>
      <c r="B37" s="12" t="s">
        <v>99</v>
      </c>
      <c r="C37" s="10">
        <v>25</v>
      </c>
      <c r="D37" s="21"/>
      <c r="E37" s="2" t="s">
        <v>29</v>
      </c>
      <c r="F37" s="17">
        <v>150</v>
      </c>
      <c r="G37" s="21"/>
      <c r="H37" s="23" t="s">
        <v>103</v>
      </c>
      <c r="I37" s="10">
        <v>20</v>
      </c>
      <c r="J37" s="21"/>
      <c r="K37" s="12" t="s">
        <v>21</v>
      </c>
      <c r="L37" s="10">
        <v>150</v>
      </c>
      <c r="M37" s="21"/>
      <c r="N37" s="12" t="s">
        <v>15</v>
      </c>
      <c r="O37" s="10">
        <v>150</v>
      </c>
    </row>
    <row r="38" spans="1:15" x14ac:dyDescent="0.25">
      <c r="A38" s="21"/>
      <c r="B38" s="23" t="s">
        <v>15</v>
      </c>
      <c r="C38" s="10">
        <v>150</v>
      </c>
      <c r="D38" s="21"/>
      <c r="E38" s="2"/>
      <c r="F38" s="17"/>
      <c r="G38" s="21"/>
      <c r="H38" s="23" t="s">
        <v>102</v>
      </c>
      <c r="I38" s="10">
        <v>150</v>
      </c>
      <c r="J38" s="21"/>
      <c r="K38" s="12"/>
      <c r="L38" s="10"/>
      <c r="M38" s="21"/>
      <c r="N38" s="23"/>
      <c r="O38" s="10"/>
    </row>
    <row r="39" spans="1:15" x14ac:dyDescent="0.25">
      <c r="A39" s="21"/>
      <c r="B39" s="23"/>
      <c r="C39" s="10"/>
      <c r="D39" s="21"/>
      <c r="E39" s="2"/>
      <c r="F39" s="10"/>
      <c r="G39" s="26"/>
      <c r="H39" s="24" t="s">
        <v>5</v>
      </c>
      <c r="I39" s="11">
        <f>SUM(I35+I36+I37+I38)</f>
        <v>340</v>
      </c>
      <c r="J39" s="26"/>
      <c r="K39" s="24" t="s">
        <v>5</v>
      </c>
      <c r="L39" s="11">
        <f t="shared" ref="L39" si="15">SUM(L35+L36+L37+L38)</f>
        <v>335</v>
      </c>
      <c r="M39" s="26"/>
      <c r="N39" s="24" t="s">
        <v>5</v>
      </c>
      <c r="O39" s="11">
        <f>SUM(O35+O36+O37+O38)</f>
        <v>325</v>
      </c>
    </row>
    <row r="40" spans="1:15" x14ac:dyDescent="0.25">
      <c r="A40" s="26"/>
      <c r="B40" s="24" t="s">
        <v>5</v>
      </c>
      <c r="C40" s="11">
        <f>SUM(C35:C39)</f>
        <v>345</v>
      </c>
      <c r="D40" s="26"/>
      <c r="E40" s="24" t="s">
        <v>5</v>
      </c>
      <c r="F40" s="11">
        <f>SUM(F35:F39)</f>
        <v>335</v>
      </c>
      <c r="G40" s="13" t="s">
        <v>6</v>
      </c>
      <c r="H40" s="12" t="s">
        <v>44</v>
      </c>
      <c r="I40" s="10">
        <v>100</v>
      </c>
      <c r="J40" s="13" t="s">
        <v>6</v>
      </c>
      <c r="K40" s="12" t="s">
        <v>7</v>
      </c>
      <c r="L40" s="10">
        <v>100</v>
      </c>
      <c r="M40" s="13" t="s">
        <v>6</v>
      </c>
      <c r="N40" s="12" t="s">
        <v>7</v>
      </c>
      <c r="O40" s="10">
        <v>100</v>
      </c>
    </row>
    <row r="41" spans="1:15" x14ac:dyDescent="0.25">
      <c r="A41" s="13" t="s">
        <v>6</v>
      </c>
      <c r="B41" s="12" t="s">
        <v>61</v>
      </c>
      <c r="C41" s="10">
        <v>100</v>
      </c>
      <c r="D41" s="13" t="s">
        <v>6</v>
      </c>
      <c r="E41" s="12" t="s">
        <v>7</v>
      </c>
      <c r="F41" s="10">
        <v>100</v>
      </c>
      <c r="G41" s="26"/>
      <c r="H41" s="24" t="s">
        <v>5</v>
      </c>
      <c r="I41" s="11">
        <f>SUM(I40)</f>
        <v>100</v>
      </c>
      <c r="J41" s="26"/>
      <c r="K41" s="24" t="s">
        <v>5</v>
      </c>
      <c r="L41" s="11">
        <f>SUM(L40)</f>
        <v>100</v>
      </c>
      <c r="M41" s="26"/>
      <c r="N41" s="24" t="s">
        <v>5</v>
      </c>
      <c r="O41" s="11">
        <f>SUM(O40)</f>
        <v>100</v>
      </c>
    </row>
    <row r="42" spans="1:15" x14ac:dyDescent="0.25">
      <c r="A42" s="26"/>
      <c r="B42" s="24" t="s">
        <v>5</v>
      </c>
      <c r="C42" s="11">
        <f>SUM(C41)</f>
        <v>100</v>
      </c>
      <c r="D42" s="26"/>
      <c r="E42" s="24" t="s">
        <v>5</v>
      </c>
      <c r="F42" s="11">
        <f>SUM(F41)</f>
        <v>100</v>
      </c>
      <c r="G42" s="13" t="s">
        <v>8</v>
      </c>
      <c r="H42" s="12" t="s">
        <v>104</v>
      </c>
      <c r="I42" s="10">
        <v>180</v>
      </c>
      <c r="J42" s="13" t="s">
        <v>8</v>
      </c>
      <c r="K42" s="12"/>
      <c r="L42" s="28"/>
      <c r="M42" s="13" t="s">
        <v>8</v>
      </c>
      <c r="N42" s="12" t="s">
        <v>111</v>
      </c>
      <c r="O42" s="10">
        <v>30</v>
      </c>
    </row>
    <row r="43" spans="1:15" x14ac:dyDescent="0.25">
      <c r="A43" s="13" t="s">
        <v>8</v>
      </c>
      <c r="B43" s="12" t="s">
        <v>70</v>
      </c>
      <c r="C43" s="10">
        <v>180</v>
      </c>
      <c r="D43" s="13" t="s">
        <v>8</v>
      </c>
      <c r="E43" s="12" t="s">
        <v>75</v>
      </c>
      <c r="F43" s="10">
        <v>180</v>
      </c>
      <c r="G43" s="21"/>
      <c r="H43" s="12" t="s">
        <v>105</v>
      </c>
      <c r="I43" s="10">
        <v>60</v>
      </c>
      <c r="J43" s="21"/>
      <c r="K43" s="12" t="s">
        <v>85</v>
      </c>
      <c r="L43" s="10">
        <v>150</v>
      </c>
      <c r="M43" s="37"/>
      <c r="N43" s="12" t="s">
        <v>87</v>
      </c>
      <c r="O43" s="10">
        <v>180</v>
      </c>
    </row>
    <row r="44" spans="1:15" x14ac:dyDescent="0.25">
      <c r="A44" s="21"/>
      <c r="B44" s="12" t="s">
        <v>71</v>
      </c>
      <c r="C44" s="28">
        <v>60</v>
      </c>
      <c r="D44" s="21"/>
      <c r="E44" s="12" t="s">
        <v>76</v>
      </c>
      <c r="F44" s="10">
        <v>60</v>
      </c>
      <c r="G44" s="21"/>
      <c r="H44" s="12" t="s">
        <v>82</v>
      </c>
      <c r="I44" s="28">
        <v>110</v>
      </c>
      <c r="J44" s="21"/>
      <c r="K44" s="12" t="s">
        <v>81</v>
      </c>
      <c r="L44" s="10">
        <v>60</v>
      </c>
      <c r="M44" s="21"/>
      <c r="N44" s="12" t="s">
        <v>88</v>
      </c>
      <c r="O44" s="10">
        <v>60</v>
      </c>
    </row>
    <row r="45" spans="1:15" x14ac:dyDescent="0.25">
      <c r="A45" s="21"/>
      <c r="B45" s="12" t="s">
        <v>72</v>
      </c>
      <c r="C45" s="10">
        <v>110</v>
      </c>
      <c r="D45" s="21"/>
      <c r="E45" s="42" t="s">
        <v>101</v>
      </c>
      <c r="F45" s="43">
        <v>100</v>
      </c>
      <c r="G45" s="21"/>
      <c r="H45" s="12" t="s">
        <v>53</v>
      </c>
      <c r="I45" s="28">
        <v>20</v>
      </c>
      <c r="J45" s="21"/>
      <c r="K45" s="12" t="s">
        <v>72</v>
      </c>
      <c r="L45" s="10">
        <v>110</v>
      </c>
      <c r="M45" s="21"/>
      <c r="N45" s="12" t="s">
        <v>89</v>
      </c>
      <c r="O45" s="10">
        <v>30</v>
      </c>
    </row>
    <row r="46" spans="1:15" x14ac:dyDescent="0.25">
      <c r="A46" s="21"/>
      <c r="B46" s="12" t="s">
        <v>46</v>
      </c>
      <c r="C46" s="28">
        <v>20</v>
      </c>
      <c r="D46" s="21"/>
      <c r="E46" s="12" t="s">
        <v>32</v>
      </c>
      <c r="F46" s="10">
        <v>30</v>
      </c>
      <c r="G46" s="21"/>
      <c r="H46" s="12" t="s">
        <v>10</v>
      </c>
      <c r="I46" s="10">
        <v>25</v>
      </c>
      <c r="J46" s="21"/>
      <c r="K46" s="12" t="s">
        <v>108</v>
      </c>
      <c r="L46" s="28">
        <v>30</v>
      </c>
      <c r="M46" s="21"/>
      <c r="N46" s="12" t="s">
        <v>50</v>
      </c>
      <c r="O46" s="10">
        <v>100</v>
      </c>
    </row>
    <row r="47" spans="1:15" x14ac:dyDescent="0.25">
      <c r="A47" s="21"/>
      <c r="B47" s="12" t="s">
        <v>10</v>
      </c>
      <c r="C47" s="10">
        <v>25</v>
      </c>
      <c r="D47" s="21"/>
      <c r="E47" s="12" t="s">
        <v>10</v>
      </c>
      <c r="F47" s="10">
        <v>25</v>
      </c>
      <c r="G47" s="21"/>
      <c r="H47" s="12" t="s">
        <v>83</v>
      </c>
      <c r="I47" s="28">
        <v>150</v>
      </c>
      <c r="J47" s="21"/>
      <c r="K47" s="12" t="s">
        <v>10</v>
      </c>
      <c r="L47" s="10">
        <v>25</v>
      </c>
      <c r="M47" s="21"/>
      <c r="N47" s="12" t="s">
        <v>14</v>
      </c>
      <c r="O47" s="10">
        <v>30</v>
      </c>
    </row>
    <row r="48" spans="1:15" x14ac:dyDescent="0.25">
      <c r="A48" s="21"/>
      <c r="B48" s="12" t="s">
        <v>96</v>
      </c>
      <c r="C48" s="28">
        <v>150</v>
      </c>
      <c r="D48" s="21"/>
      <c r="E48" s="12" t="s">
        <v>77</v>
      </c>
      <c r="F48" s="10">
        <v>150</v>
      </c>
      <c r="G48" s="26"/>
      <c r="H48" s="24" t="s">
        <v>5</v>
      </c>
      <c r="I48" s="11">
        <f t="shared" ref="I48" si="16">SUM(I42+I43+I44+I45+I46+I47)</f>
        <v>545</v>
      </c>
      <c r="J48" s="21"/>
      <c r="K48" s="12" t="s">
        <v>109</v>
      </c>
      <c r="L48" s="28">
        <v>150</v>
      </c>
      <c r="M48" s="26"/>
      <c r="N48" s="12" t="s">
        <v>51</v>
      </c>
      <c r="O48" s="10">
        <v>150</v>
      </c>
    </row>
    <row r="49" spans="1:15" x14ac:dyDescent="0.25">
      <c r="A49" s="26"/>
      <c r="B49" s="24" t="s">
        <v>5</v>
      </c>
      <c r="C49" s="11">
        <f t="shared" ref="C49" si="17">SUM(C43+C44+C45+C46+C47+C48)</f>
        <v>545</v>
      </c>
      <c r="D49" s="26"/>
      <c r="E49" s="24" t="s">
        <v>5</v>
      </c>
      <c r="F49" s="11">
        <f>SUM(F43:F48)</f>
        <v>545</v>
      </c>
      <c r="G49" s="44" t="s">
        <v>12</v>
      </c>
      <c r="H49" s="12" t="s">
        <v>116</v>
      </c>
      <c r="I49" s="10">
        <v>60</v>
      </c>
      <c r="J49" s="26"/>
      <c r="K49" s="24" t="s">
        <v>5</v>
      </c>
      <c r="L49" s="11">
        <f>SUM(L42+L43+L44+L45+L46+L47+L48)</f>
        <v>525</v>
      </c>
      <c r="M49" s="13" t="s">
        <v>12</v>
      </c>
      <c r="N49" s="24" t="s">
        <v>5</v>
      </c>
      <c r="O49" s="11">
        <f>O42+O43+O44+O45+O46+O47+O48</f>
        <v>580</v>
      </c>
    </row>
    <row r="50" spans="1:15" x14ac:dyDescent="0.25">
      <c r="A50" s="13" t="s">
        <v>12</v>
      </c>
      <c r="B50" s="12" t="s">
        <v>26</v>
      </c>
      <c r="C50" s="28">
        <v>100</v>
      </c>
      <c r="D50" s="13" t="s">
        <v>12</v>
      </c>
      <c r="E50" s="12"/>
      <c r="F50" s="10"/>
      <c r="G50" s="45"/>
      <c r="H50" s="14" t="s">
        <v>106</v>
      </c>
      <c r="I50" s="17">
        <v>100</v>
      </c>
      <c r="J50" s="26"/>
      <c r="K50" s="24"/>
      <c r="L50" s="11"/>
      <c r="M50" s="37"/>
      <c r="N50" s="51" t="s">
        <v>112</v>
      </c>
      <c r="O50" s="50">
        <v>155</v>
      </c>
    </row>
    <row r="51" spans="1:15" x14ac:dyDescent="0.25">
      <c r="A51" s="37"/>
      <c r="B51" s="12" t="s">
        <v>73</v>
      </c>
      <c r="C51" s="28">
        <v>30</v>
      </c>
      <c r="D51" s="37"/>
      <c r="E51" s="22" t="s">
        <v>78</v>
      </c>
      <c r="F51" s="10">
        <v>150</v>
      </c>
      <c r="G51" s="45"/>
      <c r="H51" s="23" t="s">
        <v>98</v>
      </c>
      <c r="I51" s="10">
        <v>150</v>
      </c>
      <c r="J51" s="26"/>
      <c r="K51" s="12" t="s">
        <v>110</v>
      </c>
      <c r="L51" s="10">
        <v>100</v>
      </c>
      <c r="M51" s="37"/>
      <c r="N51" s="12" t="s">
        <v>14</v>
      </c>
      <c r="O51" s="10">
        <v>20</v>
      </c>
    </row>
    <row r="52" spans="1:15" x14ac:dyDescent="0.25">
      <c r="A52" s="37"/>
      <c r="B52" s="12" t="s">
        <v>14</v>
      </c>
      <c r="C52" s="10">
        <v>20</v>
      </c>
      <c r="D52" s="37"/>
      <c r="E52" s="12" t="s">
        <v>79</v>
      </c>
      <c r="F52" s="10">
        <v>15</v>
      </c>
      <c r="G52" s="21"/>
      <c r="H52" s="23"/>
      <c r="I52" s="10"/>
      <c r="J52" s="26"/>
      <c r="K52" s="12" t="s">
        <v>15</v>
      </c>
      <c r="L52" s="10">
        <v>150</v>
      </c>
      <c r="M52" s="21"/>
      <c r="N52" s="23" t="s">
        <v>15</v>
      </c>
      <c r="O52" s="10">
        <v>150</v>
      </c>
    </row>
    <row r="53" spans="1:15" x14ac:dyDescent="0.25">
      <c r="A53" s="21"/>
      <c r="B53" s="12" t="s">
        <v>21</v>
      </c>
      <c r="C53" s="10">
        <v>150</v>
      </c>
      <c r="D53" s="21"/>
      <c r="E53" s="23" t="s">
        <v>15</v>
      </c>
      <c r="F53" s="10">
        <v>150</v>
      </c>
      <c r="G53" s="26"/>
      <c r="H53" s="24" t="s">
        <v>5</v>
      </c>
      <c r="I53" s="11">
        <f t="shared" ref="I53" si="18">SUM(I49:I52)</f>
        <v>310</v>
      </c>
      <c r="J53" s="47"/>
      <c r="K53" s="12"/>
      <c r="L53" s="10"/>
      <c r="M53" s="26"/>
      <c r="N53" s="24" t="s">
        <v>5</v>
      </c>
      <c r="O53" s="11">
        <f>SUM(O49:O52)</f>
        <v>905</v>
      </c>
    </row>
    <row r="54" spans="1:15" x14ac:dyDescent="0.25">
      <c r="A54" s="26"/>
      <c r="B54" s="24" t="s">
        <v>5</v>
      </c>
      <c r="C54" s="41">
        <f>C50+C51+C52+C53</f>
        <v>300</v>
      </c>
      <c r="D54" s="26"/>
      <c r="E54" s="24" t="s">
        <v>5</v>
      </c>
      <c r="F54" s="11">
        <f t="shared" ref="F54" si="19">SUM(F52:F53)</f>
        <v>165</v>
      </c>
      <c r="G54" s="13" t="s">
        <v>13</v>
      </c>
      <c r="H54" s="29"/>
      <c r="I54" s="10"/>
      <c r="J54" s="21"/>
      <c r="K54" s="24" t="s">
        <v>5</v>
      </c>
      <c r="L54" s="11">
        <f>L50+L51+L52+L53</f>
        <v>250</v>
      </c>
      <c r="M54" s="13" t="s">
        <v>13</v>
      </c>
      <c r="N54" s="49"/>
      <c r="O54" s="50"/>
    </row>
    <row r="55" spans="1:15" x14ac:dyDescent="0.25">
      <c r="A55" s="13" t="s">
        <v>13</v>
      </c>
      <c r="B55" s="12"/>
      <c r="C55" s="10"/>
      <c r="D55" s="13" t="s">
        <v>13</v>
      </c>
      <c r="E55" s="22"/>
      <c r="F55" s="10"/>
      <c r="G55" s="27"/>
      <c r="H55" s="2"/>
      <c r="I55" s="28"/>
      <c r="J55" s="26"/>
      <c r="K55" s="24"/>
      <c r="L55" s="11"/>
      <c r="M55" s="20"/>
      <c r="N55" s="14"/>
      <c r="O55" s="17"/>
    </row>
    <row r="56" spans="1:15" x14ac:dyDescent="0.25">
      <c r="A56" s="37"/>
      <c r="B56" s="12"/>
      <c r="C56" s="10"/>
      <c r="D56" s="27"/>
      <c r="E56" s="2"/>
      <c r="F56" s="17"/>
      <c r="G56" s="20"/>
      <c r="H56" s="46"/>
      <c r="I56" s="46"/>
      <c r="J56" s="13" t="s">
        <v>13</v>
      </c>
      <c r="K56" s="22"/>
      <c r="L56" s="10"/>
      <c r="M56" s="21"/>
      <c r="N56" s="23"/>
      <c r="O56" s="10"/>
    </row>
    <row r="57" spans="1:15" x14ac:dyDescent="0.25">
      <c r="A57" s="21"/>
      <c r="B57" s="12"/>
      <c r="C57" s="10"/>
      <c r="D57" s="20"/>
      <c r="E57" s="2"/>
      <c r="F57" s="17"/>
      <c r="G57" s="20"/>
      <c r="H57" s="46"/>
      <c r="I57" s="46"/>
      <c r="J57" s="25"/>
      <c r="K57" s="24" t="s">
        <v>5</v>
      </c>
      <c r="L57" s="11">
        <f t="shared" ref="L57" si="20">SUM(L56:L56)</f>
        <v>0</v>
      </c>
      <c r="M57" s="25"/>
      <c r="N57" s="24" t="s">
        <v>5</v>
      </c>
      <c r="O57" s="11">
        <f t="shared" ref="O57" si="21">SUM(O54:O56)</f>
        <v>0</v>
      </c>
    </row>
    <row r="58" spans="1:15" x14ac:dyDescent="0.25">
      <c r="A58" s="25"/>
      <c r="B58" s="24" t="s">
        <v>5</v>
      </c>
      <c r="C58" s="11">
        <f t="shared" ref="C58" si="22">SUM(C55:C57)</f>
        <v>0</v>
      </c>
      <c r="D58" s="25"/>
      <c r="E58" s="24" t="s">
        <v>5</v>
      </c>
      <c r="F58" s="11">
        <f t="shared" ref="F58" si="23">SUM(F55:F57)</f>
        <v>0</v>
      </c>
      <c r="G58" s="25"/>
      <c r="H58" s="24" t="s">
        <v>5</v>
      </c>
      <c r="I58" s="11">
        <f t="shared" ref="I58" si="24">SUM(I54:I57)</f>
        <v>0</v>
      </c>
      <c r="J58" s="19"/>
      <c r="K58" s="7" t="s">
        <v>18</v>
      </c>
      <c r="L58" s="11">
        <f t="shared" ref="L58" si="25">SUM(L57,L55,L49,L41,L39)</f>
        <v>960</v>
      </c>
      <c r="M58" s="19"/>
      <c r="N58" s="7" t="s">
        <v>18</v>
      </c>
      <c r="O58" s="11">
        <f t="shared" ref="O58" si="26">SUM(O57,O53,O48,O41,O39)</f>
        <v>1480</v>
      </c>
    </row>
    <row r="59" spans="1:15" x14ac:dyDescent="0.25">
      <c r="A59" s="19"/>
      <c r="B59" s="7" t="s">
        <v>18</v>
      </c>
      <c r="C59" s="11">
        <f>SUM(C58,C54,C49,C42,C40)</f>
        <v>1290</v>
      </c>
      <c r="D59" s="19"/>
      <c r="E59" s="7" t="s">
        <v>18</v>
      </c>
      <c r="F59" s="11">
        <f t="shared" ref="F59" si="27">SUM(F58,F54,F49,F42,F40)</f>
        <v>1145</v>
      </c>
      <c r="G59" s="19"/>
      <c r="H59" s="7" t="s">
        <v>18</v>
      </c>
      <c r="I59" s="11">
        <f>SUM(I58,I53,I48,I41,I39)</f>
        <v>1295</v>
      </c>
    </row>
  </sheetData>
  <mergeCells count="40">
    <mergeCell ref="M31:O31"/>
    <mergeCell ref="M32:M33"/>
    <mergeCell ref="N32:N33"/>
    <mergeCell ref="M34:O34"/>
    <mergeCell ref="G31:I31"/>
    <mergeCell ref="G32:G33"/>
    <mergeCell ref="H32:H33"/>
    <mergeCell ref="G34:I34"/>
    <mergeCell ref="J31:L31"/>
    <mergeCell ref="J32:J33"/>
    <mergeCell ref="K32:K33"/>
    <mergeCell ref="J34:L34"/>
    <mergeCell ref="A34:C34"/>
    <mergeCell ref="D31:F31"/>
    <mergeCell ref="D32:D33"/>
    <mergeCell ref="E32:E33"/>
    <mergeCell ref="D34:F34"/>
    <mergeCell ref="A31:C31"/>
    <mergeCell ref="A32:A33"/>
    <mergeCell ref="B32:B33"/>
    <mergeCell ref="J1:L1"/>
    <mergeCell ref="J2:J3"/>
    <mergeCell ref="K2:K3"/>
    <mergeCell ref="J4:L4"/>
    <mergeCell ref="M1:O1"/>
    <mergeCell ref="M2:M3"/>
    <mergeCell ref="N2:N3"/>
    <mergeCell ref="M4:O4"/>
    <mergeCell ref="G1:I1"/>
    <mergeCell ref="G2:G3"/>
    <mergeCell ref="H2:H3"/>
    <mergeCell ref="G4:I4"/>
    <mergeCell ref="A1:C1"/>
    <mergeCell ref="A4:C4"/>
    <mergeCell ref="B2:B3"/>
    <mergeCell ref="A2:A3"/>
    <mergeCell ref="D4:F4"/>
    <mergeCell ref="D1:F1"/>
    <mergeCell ref="D2:D3"/>
    <mergeCell ref="E2:E3"/>
  </mergeCell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BreakPreview" zoomScaleSheetLayoutView="100" workbookViewId="0">
      <selection sqref="A1:C25"/>
    </sheetView>
  </sheetViews>
  <sheetFormatPr defaultRowHeight="15" x14ac:dyDescent="0.25"/>
  <cols>
    <col min="1" max="1" width="18" customWidth="1"/>
    <col min="2" max="2" width="35.85546875" customWidth="1"/>
    <col min="3" max="3" width="11.85546875" customWidth="1"/>
  </cols>
  <sheetData>
    <row r="1" spans="1:3" x14ac:dyDescent="0.25">
      <c r="A1" s="52" t="s">
        <v>31</v>
      </c>
      <c r="B1" s="52"/>
      <c r="C1" s="52"/>
    </row>
    <row r="2" spans="1:3" ht="29.25" customHeight="1" x14ac:dyDescent="0.25">
      <c r="A2" s="53" t="s">
        <v>0</v>
      </c>
      <c r="B2" s="53" t="s">
        <v>1</v>
      </c>
      <c r="C2" s="3" t="s">
        <v>2</v>
      </c>
    </row>
    <row r="3" spans="1:3" ht="35.25" customHeight="1" x14ac:dyDescent="0.25">
      <c r="A3" s="54"/>
      <c r="B3" s="54"/>
      <c r="C3" s="4" t="s">
        <v>3</v>
      </c>
    </row>
    <row r="4" spans="1:3" ht="15.75" x14ac:dyDescent="0.25">
      <c r="A4" s="55" t="s">
        <v>19</v>
      </c>
      <c r="B4" s="56"/>
      <c r="C4" s="56"/>
    </row>
    <row r="5" spans="1:3" ht="15.75" x14ac:dyDescent="0.25">
      <c r="A5" s="13" t="s">
        <v>4</v>
      </c>
      <c r="B5" s="22" t="s">
        <v>34</v>
      </c>
      <c r="C5" s="10">
        <v>180</v>
      </c>
    </row>
    <row r="6" spans="1:3" ht="15.75" x14ac:dyDescent="0.25">
      <c r="A6" s="31"/>
      <c r="B6" s="2" t="s">
        <v>57</v>
      </c>
      <c r="C6" s="17">
        <v>30</v>
      </c>
    </row>
    <row r="7" spans="1:3" ht="15.75" x14ac:dyDescent="0.25">
      <c r="A7" s="21"/>
      <c r="B7" s="2" t="s">
        <v>29</v>
      </c>
      <c r="C7" s="10">
        <v>200</v>
      </c>
    </row>
    <row r="8" spans="1:3" ht="15.75" x14ac:dyDescent="0.25">
      <c r="A8" s="26"/>
      <c r="B8" s="24" t="s">
        <v>5</v>
      </c>
      <c r="C8" s="11">
        <f t="shared" ref="C8" si="0">SUM(C5:C7)</f>
        <v>410</v>
      </c>
    </row>
    <row r="9" spans="1:3" ht="15.75" x14ac:dyDescent="0.25">
      <c r="A9" s="13" t="s">
        <v>6</v>
      </c>
      <c r="B9" s="12" t="s">
        <v>61</v>
      </c>
      <c r="C9" s="10">
        <v>100</v>
      </c>
    </row>
    <row r="10" spans="1:3" ht="15.75" x14ac:dyDescent="0.25">
      <c r="A10" s="26"/>
      <c r="B10" s="24" t="s">
        <v>5</v>
      </c>
      <c r="C10" s="11">
        <f>SUM(C9)</f>
        <v>100</v>
      </c>
    </row>
    <row r="11" spans="1:3" ht="15.75" x14ac:dyDescent="0.25">
      <c r="A11" s="13" t="s">
        <v>8</v>
      </c>
      <c r="B11" s="12" t="s">
        <v>32</v>
      </c>
      <c r="C11" s="10">
        <v>60</v>
      </c>
    </row>
    <row r="12" spans="1:3" ht="15.75" x14ac:dyDescent="0.25">
      <c r="A12" s="21"/>
      <c r="B12" s="12" t="s">
        <v>9</v>
      </c>
      <c r="C12" s="10">
        <v>180</v>
      </c>
    </row>
    <row r="13" spans="1:3" ht="15.75" x14ac:dyDescent="0.25">
      <c r="A13" s="21"/>
      <c r="B13" s="12" t="s">
        <v>40</v>
      </c>
      <c r="C13" s="10">
        <v>100</v>
      </c>
    </row>
    <row r="14" spans="1:3" ht="15.75" x14ac:dyDescent="0.25">
      <c r="A14" s="21"/>
      <c r="B14" s="12" t="s">
        <v>42</v>
      </c>
      <c r="C14" s="28">
        <v>130</v>
      </c>
    </row>
    <row r="15" spans="1:3" ht="15.75" x14ac:dyDescent="0.25">
      <c r="A15" s="21"/>
      <c r="B15" s="12" t="s">
        <v>10</v>
      </c>
      <c r="C15" s="10">
        <v>30</v>
      </c>
    </row>
    <row r="16" spans="1:3" ht="15.75" x14ac:dyDescent="0.25">
      <c r="A16" s="21"/>
      <c r="B16" s="12" t="s">
        <v>22</v>
      </c>
      <c r="C16" s="10">
        <v>180</v>
      </c>
    </row>
    <row r="17" spans="1:3" ht="15.75" x14ac:dyDescent="0.25">
      <c r="A17" s="26"/>
      <c r="B17" s="24" t="s">
        <v>5</v>
      </c>
      <c r="C17" s="11">
        <f>SUM(C11:C16)</f>
        <v>680</v>
      </c>
    </row>
    <row r="18" spans="1:3" ht="15.75" x14ac:dyDescent="0.25">
      <c r="A18" s="13" t="s">
        <v>12</v>
      </c>
      <c r="B18" s="22" t="s">
        <v>33</v>
      </c>
      <c r="C18" s="10">
        <v>100</v>
      </c>
    </row>
    <row r="19" spans="1:3" ht="15.75" x14ac:dyDescent="0.25">
      <c r="A19" s="37"/>
      <c r="B19" s="16" t="s">
        <v>16</v>
      </c>
      <c r="C19" s="17">
        <v>20</v>
      </c>
    </row>
    <row r="20" spans="1:3" ht="15.75" x14ac:dyDescent="0.25">
      <c r="A20" s="21"/>
      <c r="B20" s="2" t="s">
        <v>21</v>
      </c>
      <c r="C20" s="10">
        <v>180</v>
      </c>
    </row>
    <row r="21" spans="1:3" ht="15.75" x14ac:dyDescent="0.25">
      <c r="A21" s="26"/>
      <c r="B21" s="24" t="s">
        <v>5</v>
      </c>
      <c r="C21" s="11">
        <f t="shared" ref="C21" si="1">SUM(C18:C20)</f>
        <v>300</v>
      </c>
    </row>
    <row r="22" spans="1:3" ht="15.75" x14ac:dyDescent="0.25">
      <c r="A22" s="39" t="s">
        <v>13</v>
      </c>
      <c r="B22" s="2"/>
      <c r="C22" s="17"/>
    </row>
    <row r="23" spans="1:3" ht="15.75" x14ac:dyDescent="0.25">
      <c r="A23" s="20"/>
      <c r="B23" s="2"/>
      <c r="C23" s="17"/>
    </row>
    <row r="24" spans="1:3" ht="15.75" x14ac:dyDescent="0.25">
      <c r="A24" s="25"/>
      <c r="B24" s="24" t="s">
        <v>5</v>
      </c>
      <c r="C24" s="11">
        <f t="shared" ref="C24" si="2">SUM(C22:C23)</f>
        <v>0</v>
      </c>
    </row>
    <row r="25" spans="1:3" ht="15.75" x14ac:dyDescent="0.25">
      <c r="A25" s="19"/>
      <c r="B25" s="7" t="s">
        <v>18</v>
      </c>
      <c r="C25" s="11">
        <f t="shared" ref="C25" si="3">SUM(C24,C21,C17,C10,C8)</f>
        <v>1490</v>
      </c>
    </row>
  </sheetData>
  <mergeCells count="4">
    <mergeCell ref="A1:C1"/>
    <mergeCell ref="A4:C4"/>
    <mergeCell ref="A2:A3"/>
    <mergeCell ref="B2:B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zoomScale="90" zoomScaleSheetLayoutView="90" workbookViewId="0">
      <selection sqref="A1:C26"/>
    </sheetView>
  </sheetViews>
  <sheetFormatPr defaultRowHeight="15" x14ac:dyDescent="0.25"/>
  <cols>
    <col min="1" max="1" width="14.140625" customWidth="1"/>
    <col min="2" max="2" width="34.7109375" customWidth="1"/>
    <col min="3" max="3" width="13" customWidth="1"/>
  </cols>
  <sheetData>
    <row r="1" spans="1:3" x14ac:dyDescent="0.25">
      <c r="A1" s="52" t="s">
        <v>31</v>
      </c>
      <c r="B1" s="52"/>
      <c r="C1" s="52"/>
    </row>
    <row r="2" spans="1:3" ht="27" customHeight="1" x14ac:dyDescent="0.25">
      <c r="A2" s="53" t="s">
        <v>0</v>
      </c>
      <c r="B2" s="53" t="s">
        <v>1</v>
      </c>
      <c r="C2" s="3" t="s">
        <v>2</v>
      </c>
    </row>
    <row r="3" spans="1:3" ht="36" customHeight="1" x14ac:dyDescent="0.25">
      <c r="A3" s="54"/>
      <c r="B3" s="54"/>
      <c r="C3" s="4" t="s">
        <v>3</v>
      </c>
    </row>
    <row r="4" spans="1:3" ht="15.75" x14ac:dyDescent="0.25">
      <c r="A4" s="55" t="s">
        <v>20</v>
      </c>
      <c r="B4" s="56"/>
      <c r="C4" s="56"/>
    </row>
    <row r="5" spans="1:3" ht="15.75" x14ac:dyDescent="0.25">
      <c r="A5" s="13" t="s">
        <v>4</v>
      </c>
      <c r="B5" s="22" t="s">
        <v>43</v>
      </c>
      <c r="C5" s="10">
        <v>180</v>
      </c>
    </row>
    <row r="6" spans="1:3" ht="21" customHeight="1" x14ac:dyDescent="0.25">
      <c r="A6" s="21"/>
      <c r="B6" s="22" t="s">
        <v>67</v>
      </c>
      <c r="C6" s="17">
        <v>25</v>
      </c>
    </row>
    <row r="7" spans="1:3" ht="15.75" x14ac:dyDescent="0.25">
      <c r="A7" s="21"/>
      <c r="B7" s="2" t="s">
        <v>21</v>
      </c>
      <c r="C7" s="10">
        <v>200</v>
      </c>
    </row>
    <row r="8" spans="1:3" ht="15.75" x14ac:dyDescent="0.25">
      <c r="A8" s="21"/>
      <c r="B8" s="2"/>
      <c r="C8" s="10"/>
    </row>
    <row r="9" spans="1:3" ht="15.75" x14ac:dyDescent="0.25">
      <c r="A9" s="26"/>
      <c r="B9" s="24" t="s">
        <v>5</v>
      </c>
      <c r="C9" s="11">
        <f t="shared" ref="C9" si="0">SUM(C5+C6+C7+C8)</f>
        <v>405</v>
      </c>
    </row>
    <row r="10" spans="1:3" ht="15.75" x14ac:dyDescent="0.25">
      <c r="A10" s="13" t="s">
        <v>6</v>
      </c>
      <c r="B10" s="12" t="s">
        <v>44</v>
      </c>
      <c r="C10" s="10">
        <v>100</v>
      </c>
    </row>
    <row r="11" spans="1:3" ht="15.75" x14ac:dyDescent="0.25">
      <c r="A11" s="26"/>
      <c r="B11" s="24" t="s">
        <v>5</v>
      </c>
      <c r="C11" s="11">
        <f>SUM(C10)</f>
        <v>100</v>
      </c>
    </row>
    <row r="12" spans="1:3" ht="15.75" x14ac:dyDescent="0.25">
      <c r="A12" s="13" t="s">
        <v>8</v>
      </c>
      <c r="B12" s="12" t="s">
        <v>46</v>
      </c>
      <c r="C12" s="10">
        <v>30</v>
      </c>
    </row>
    <row r="13" spans="1:3" ht="15.75" x14ac:dyDescent="0.25">
      <c r="A13" s="21"/>
      <c r="B13" s="12" t="s">
        <v>65</v>
      </c>
      <c r="C13" s="10">
        <v>200</v>
      </c>
    </row>
    <row r="14" spans="1:3" ht="15.75" x14ac:dyDescent="0.25">
      <c r="A14" s="21"/>
      <c r="B14" s="12" t="s">
        <v>45</v>
      </c>
      <c r="C14" s="10">
        <v>80</v>
      </c>
    </row>
    <row r="15" spans="1:3" ht="15.75" x14ac:dyDescent="0.25">
      <c r="A15" s="21"/>
      <c r="B15" s="12" t="s">
        <v>26</v>
      </c>
      <c r="C15" s="28">
        <v>130</v>
      </c>
    </row>
    <row r="16" spans="1:3" ht="15.75" x14ac:dyDescent="0.25">
      <c r="A16" s="21"/>
      <c r="B16" s="12" t="s">
        <v>10</v>
      </c>
      <c r="C16" s="10">
        <v>30</v>
      </c>
    </row>
    <row r="17" spans="1:3" ht="15.75" x14ac:dyDescent="0.25">
      <c r="A17" s="21"/>
      <c r="B17" s="12" t="s">
        <v>47</v>
      </c>
      <c r="C17" s="10">
        <v>180</v>
      </c>
    </row>
    <row r="18" spans="1:3" ht="15.75" x14ac:dyDescent="0.25">
      <c r="A18" s="26"/>
      <c r="B18" s="24" t="s">
        <v>5</v>
      </c>
      <c r="C18" s="11">
        <f>SUM(C12:C17)</f>
        <v>650</v>
      </c>
    </row>
    <row r="19" spans="1:3" ht="15.75" x14ac:dyDescent="0.25">
      <c r="A19" s="13" t="s">
        <v>12</v>
      </c>
      <c r="B19" s="12" t="s">
        <v>66</v>
      </c>
      <c r="C19" s="10">
        <v>100</v>
      </c>
    </row>
    <row r="20" spans="1:3" ht="15.75" x14ac:dyDescent="0.25">
      <c r="A20" s="21"/>
      <c r="B20" s="12" t="s">
        <v>23</v>
      </c>
      <c r="C20" s="10">
        <v>200</v>
      </c>
    </row>
    <row r="21" spans="1:3" ht="15.75" x14ac:dyDescent="0.25">
      <c r="A21" s="26"/>
      <c r="B21" s="24" t="s">
        <v>5</v>
      </c>
      <c r="C21" s="11">
        <f>SUM(C19:C20)</f>
        <v>300</v>
      </c>
    </row>
    <row r="22" spans="1:3" ht="15.75" x14ac:dyDescent="0.25">
      <c r="A22" s="13" t="s">
        <v>13</v>
      </c>
      <c r="B22" s="2"/>
      <c r="C22" s="10"/>
    </row>
    <row r="23" spans="1:3" ht="15.75" x14ac:dyDescent="0.25">
      <c r="A23" s="27"/>
      <c r="B23" s="14"/>
      <c r="C23" s="17"/>
    </row>
    <row r="24" spans="1:3" ht="15.75" x14ac:dyDescent="0.25">
      <c r="A24" s="21"/>
      <c r="B24" s="23"/>
      <c r="C24" s="10"/>
    </row>
    <row r="25" spans="1:3" ht="15.75" x14ac:dyDescent="0.25">
      <c r="A25" s="25"/>
      <c r="B25" s="24" t="s">
        <v>5</v>
      </c>
      <c r="C25" s="11">
        <f t="shared" ref="C25" si="1">SUM(C22:C24)</f>
        <v>0</v>
      </c>
    </row>
    <row r="26" spans="1:3" ht="15.75" x14ac:dyDescent="0.25">
      <c r="A26" s="19"/>
      <c r="B26" s="7" t="s">
        <v>18</v>
      </c>
      <c r="C26" s="11">
        <f t="shared" ref="C26" si="2">SUM(C25,C21,C18,C11,C9)</f>
        <v>1455</v>
      </c>
    </row>
  </sheetData>
  <mergeCells count="4">
    <mergeCell ref="A1:C1"/>
    <mergeCell ref="A4:C4"/>
    <mergeCell ref="A2:A3"/>
    <mergeCell ref="B2:B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BreakPreview" zoomScaleSheetLayoutView="100" workbookViewId="0">
      <selection sqref="A1:C25"/>
    </sheetView>
  </sheetViews>
  <sheetFormatPr defaultRowHeight="15" x14ac:dyDescent="0.25"/>
  <cols>
    <col min="1" max="1" width="11.7109375" customWidth="1"/>
    <col min="2" max="2" width="42.5703125" customWidth="1"/>
    <col min="3" max="3" width="11.7109375" customWidth="1"/>
  </cols>
  <sheetData>
    <row r="1" spans="1:3" x14ac:dyDescent="0.25">
      <c r="A1" s="52" t="s">
        <v>31</v>
      </c>
      <c r="B1" s="52"/>
      <c r="C1" s="52"/>
    </row>
    <row r="2" spans="1:3" ht="28.5" customHeight="1" x14ac:dyDescent="0.25">
      <c r="A2" s="53" t="s">
        <v>0</v>
      </c>
      <c r="B2" s="53" t="s">
        <v>1</v>
      </c>
      <c r="C2" s="3" t="s">
        <v>2</v>
      </c>
    </row>
    <row r="3" spans="1:3" ht="36.75" customHeight="1" x14ac:dyDescent="0.25">
      <c r="A3" s="54"/>
      <c r="B3" s="54"/>
      <c r="C3" s="4" t="s">
        <v>3</v>
      </c>
    </row>
    <row r="4" spans="1:3" ht="15.75" x14ac:dyDescent="0.25">
      <c r="A4" s="57" t="s">
        <v>24</v>
      </c>
      <c r="B4" s="58"/>
      <c r="C4" s="58"/>
    </row>
    <row r="5" spans="1:3" ht="15.75" x14ac:dyDescent="0.25">
      <c r="A5" s="13" t="s">
        <v>4</v>
      </c>
      <c r="B5" s="22" t="s">
        <v>33</v>
      </c>
      <c r="C5" s="10">
        <v>100</v>
      </c>
    </row>
    <row r="6" spans="1:3" ht="15.75" x14ac:dyDescent="0.25">
      <c r="A6" s="21"/>
      <c r="B6" s="22" t="s">
        <v>52</v>
      </c>
      <c r="C6" s="17">
        <v>40</v>
      </c>
    </row>
    <row r="7" spans="1:3" ht="15.75" x14ac:dyDescent="0.25">
      <c r="A7" s="21"/>
      <c r="B7" s="23" t="s">
        <v>14</v>
      </c>
      <c r="C7" s="17">
        <v>20</v>
      </c>
    </row>
    <row r="8" spans="1:3" ht="15.75" x14ac:dyDescent="0.25">
      <c r="A8" s="21"/>
      <c r="B8" s="2" t="s">
        <v>48</v>
      </c>
      <c r="C8" s="10">
        <v>200</v>
      </c>
    </row>
    <row r="9" spans="1:3" ht="15.75" x14ac:dyDescent="0.25">
      <c r="A9" s="26"/>
      <c r="B9" s="24" t="s">
        <v>5</v>
      </c>
      <c r="C9" s="11">
        <f>SUM(C5:C8)</f>
        <v>360</v>
      </c>
    </row>
    <row r="10" spans="1:3" ht="15.75" x14ac:dyDescent="0.25">
      <c r="A10" s="13" t="s">
        <v>6</v>
      </c>
      <c r="B10" s="12" t="s">
        <v>7</v>
      </c>
      <c r="C10" s="10">
        <v>100</v>
      </c>
    </row>
    <row r="11" spans="1:3" ht="15.75" x14ac:dyDescent="0.25">
      <c r="A11" s="26"/>
      <c r="B11" s="24" t="s">
        <v>5</v>
      </c>
      <c r="C11" s="11">
        <f>SUM(C10)</f>
        <v>100</v>
      </c>
    </row>
    <row r="12" spans="1:3" ht="15.75" x14ac:dyDescent="0.25">
      <c r="A12" s="13" t="s">
        <v>8</v>
      </c>
      <c r="B12" s="12" t="s">
        <v>53</v>
      </c>
      <c r="C12" s="10">
        <v>30</v>
      </c>
    </row>
    <row r="13" spans="1:3" ht="19.5" customHeight="1" x14ac:dyDescent="0.25">
      <c r="A13" s="21"/>
      <c r="B13" s="35" t="s">
        <v>58</v>
      </c>
      <c r="C13" s="10">
        <v>200</v>
      </c>
    </row>
    <row r="14" spans="1:3" ht="15.75" x14ac:dyDescent="0.25">
      <c r="A14" s="21"/>
      <c r="B14" s="12" t="s">
        <v>49</v>
      </c>
      <c r="C14" s="10">
        <v>80</v>
      </c>
    </row>
    <row r="15" spans="1:3" ht="15.75" x14ac:dyDescent="0.25">
      <c r="A15" s="21"/>
      <c r="B15" s="12" t="s">
        <v>50</v>
      </c>
      <c r="C15" s="10">
        <v>130</v>
      </c>
    </row>
    <row r="16" spans="1:3" ht="15.75" x14ac:dyDescent="0.25">
      <c r="A16" s="21"/>
      <c r="B16" s="12" t="s">
        <v>10</v>
      </c>
      <c r="C16" s="10">
        <v>30</v>
      </c>
    </row>
    <row r="17" spans="1:3" ht="15.75" x14ac:dyDescent="0.25">
      <c r="A17" s="21"/>
      <c r="B17" s="12" t="s">
        <v>51</v>
      </c>
      <c r="C17" s="10">
        <v>180</v>
      </c>
    </row>
    <row r="18" spans="1:3" ht="15.75" x14ac:dyDescent="0.25">
      <c r="A18" s="26"/>
      <c r="B18" s="24" t="s">
        <v>5</v>
      </c>
      <c r="C18" s="11">
        <f>SUM(C12+C13+C14+C15+C16+C17)</f>
        <v>650</v>
      </c>
    </row>
    <row r="19" spans="1:3" ht="15.75" x14ac:dyDescent="0.25">
      <c r="A19" s="13" t="s">
        <v>12</v>
      </c>
      <c r="B19" s="38" t="s">
        <v>62</v>
      </c>
      <c r="C19" s="10">
        <v>60</v>
      </c>
    </row>
    <row r="20" spans="1:3" ht="15.75" x14ac:dyDescent="0.25">
      <c r="A20" s="37"/>
      <c r="B20" s="12" t="s">
        <v>25</v>
      </c>
      <c r="C20" s="10">
        <v>100</v>
      </c>
    </row>
    <row r="21" spans="1:3" ht="15.75" x14ac:dyDescent="0.25">
      <c r="A21" s="21"/>
      <c r="B21" s="23" t="s">
        <v>15</v>
      </c>
      <c r="C21" s="10">
        <v>180</v>
      </c>
    </row>
    <row r="22" spans="1:3" ht="15.75" x14ac:dyDescent="0.25">
      <c r="A22" s="26"/>
      <c r="B22" s="24" t="s">
        <v>5</v>
      </c>
      <c r="C22" s="11">
        <f>SUM(C19:C21)</f>
        <v>340</v>
      </c>
    </row>
    <row r="23" spans="1:3" ht="15.75" x14ac:dyDescent="0.25">
      <c r="A23" s="13" t="s">
        <v>13</v>
      </c>
      <c r="B23" s="2"/>
      <c r="C23" s="10"/>
    </row>
    <row r="24" spans="1:3" ht="15.75" x14ac:dyDescent="0.25">
      <c r="A24" s="25"/>
      <c r="B24" s="24" t="s">
        <v>5</v>
      </c>
      <c r="C24" s="11">
        <f t="shared" ref="C24" si="0">SUM(C23:C23)</f>
        <v>0</v>
      </c>
    </row>
    <row r="25" spans="1:3" ht="15.75" x14ac:dyDescent="0.25">
      <c r="A25" s="19"/>
      <c r="B25" s="7" t="s">
        <v>18</v>
      </c>
      <c r="C25" s="11">
        <f t="shared" ref="C25" si="1">SUM(C24,C22,C18,C11,C9)</f>
        <v>1450</v>
      </c>
    </row>
  </sheetData>
  <mergeCells count="4">
    <mergeCell ref="A1:C1"/>
    <mergeCell ref="A4:C4"/>
    <mergeCell ref="A2:A3"/>
    <mergeCell ref="B2:B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view="pageBreakPreview" zoomScaleSheetLayoutView="100" workbookViewId="0">
      <selection sqref="A1:C26"/>
    </sheetView>
  </sheetViews>
  <sheetFormatPr defaultRowHeight="15" x14ac:dyDescent="0.25"/>
  <cols>
    <col min="1" max="1" width="15.5703125" customWidth="1"/>
    <col min="2" max="2" width="33" customWidth="1"/>
    <col min="3" max="3" width="11.28515625" customWidth="1"/>
  </cols>
  <sheetData>
    <row r="1" spans="1:3" x14ac:dyDescent="0.25">
      <c r="A1" s="52" t="s">
        <v>30</v>
      </c>
      <c r="B1" s="52"/>
      <c r="C1" s="52"/>
    </row>
    <row r="2" spans="1:3" ht="24" customHeight="1" x14ac:dyDescent="0.25">
      <c r="A2" s="53" t="s">
        <v>0</v>
      </c>
      <c r="B2" s="53" t="s">
        <v>1</v>
      </c>
      <c r="C2" s="3" t="s">
        <v>2</v>
      </c>
    </row>
    <row r="3" spans="1:3" ht="27" customHeight="1" x14ac:dyDescent="0.25">
      <c r="A3" s="54"/>
      <c r="B3" s="54"/>
      <c r="C3" s="4" t="s">
        <v>3</v>
      </c>
    </row>
    <row r="4" spans="1:3" ht="15.75" x14ac:dyDescent="0.25">
      <c r="A4" s="55" t="s">
        <v>27</v>
      </c>
      <c r="B4" s="56"/>
      <c r="C4" s="56"/>
    </row>
    <row r="5" spans="1:3" ht="15.75" x14ac:dyDescent="0.25">
      <c r="A5" s="13" t="s">
        <v>4</v>
      </c>
      <c r="B5" s="22" t="s">
        <v>59</v>
      </c>
      <c r="C5" s="10">
        <v>180</v>
      </c>
    </row>
    <row r="6" spans="1:3" ht="15.75" x14ac:dyDescent="0.25">
      <c r="A6" s="21"/>
      <c r="B6" s="2" t="s">
        <v>55</v>
      </c>
      <c r="C6" s="17">
        <v>25</v>
      </c>
    </row>
    <row r="7" spans="1:3" ht="15.75" x14ac:dyDescent="0.25">
      <c r="A7" s="21"/>
      <c r="B7" s="29" t="s">
        <v>23</v>
      </c>
      <c r="C7" s="10">
        <v>200</v>
      </c>
    </row>
    <row r="8" spans="1:3" ht="15.75" x14ac:dyDescent="0.25">
      <c r="A8" s="26"/>
      <c r="B8" s="24" t="s">
        <v>5</v>
      </c>
      <c r="C8" s="11">
        <f t="shared" ref="C8" si="0">SUM(C5:C7)</f>
        <v>405</v>
      </c>
    </row>
    <row r="9" spans="1:3" ht="15.75" x14ac:dyDescent="0.25">
      <c r="A9" s="13" t="s">
        <v>6</v>
      </c>
      <c r="B9" s="12" t="s">
        <v>7</v>
      </c>
      <c r="C9" s="10">
        <v>100</v>
      </c>
    </row>
    <row r="10" spans="1:3" ht="15.75" x14ac:dyDescent="0.25">
      <c r="A10" s="26"/>
      <c r="B10" s="24" t="s">
        <v>5</v>
      </c>
      <c r="C10" s="11">
        <f>SUM(C9)</f>
        <v>100</v>
      </c>
    </row>
    <row r="11" spans="1:3" ht="15.75" x14ac:dyDescent="0.25">
      <c r="A11" s="13" t="s">
        <v>8</v>
      </c>
      <c r="B11" s="12" t="s">
        <v>64</v>
      </c>
      <c r="C11" s="28">
        <v>20</v>
      </c>
    </row>
    <row r="12" spans="1:3" ht="15.75" x14ac:dyDescent="0.25">
      <c r="A12" s="21"/>
      <c r="B12" s="12" t="s">
        <v>28</v>
      </c>
      <c r="C12" s="10">
        <v>200</v>
      </c>
    </row>
    <row r="13" spans="1:3" ht="15.75" x14ac:dyDescent="0.25">
      <c r="A13" s="21"/>
      <c r="B13" s="12" t="s">
        <v>60</v>
      </c>
      <c r="C13" s="10">
        <v>100</v>
      </c>
    </row>
    <row r="14" spans="1:3" ht="15.75" x14ac:dyDescent="0.25">
      <c r="A14" s="21"/>
      <c r="B14" s="12" t="s">
        <v>54</v>
      </c>
      <c r="C14" s="28">
        <v>100</v>
      </c>
    </row>
    <row r="15" spans="1:3" ht="15.75" x14ac:dyDescent="0.25">
      <c r="A15" s="21"/>
      <c r="B15" s="12" t="s">
        <v>10</v>
      </c>
      <c r="C15" s="10">
        <v>30</v>
      </c>
    </row>
    <row r="16" spans="1:3" ht="15.75" x14ac:dyDescent="0.25">
      <c r="A16" s="21"/>
      <c r="B16" s="12" t="s">
        <v>11</v>
      </c>
      <c r="C16" s="28">
        <v>180</v>
      </c>
    </row>
    <row r="17" spans="1:3" ht="15.75" x14ac:dyDescent="0.25">
      <c r="A17" s="26"/>
      <c r="B17" s="24" t="s">
        <v>5</v>
      </c>
      <c r="C17" s="11">
        <f>SUM(C11:C16)</f>
        <v>630</v>
      </c>
    </row>
    <row r="18" spans="1:3" ht="15.75" x14ac:dyDescent="0.25">
      <c r="A18" s="13" t="s">
        <v>12</v>
      </c>
      <c r="B18" s="2" t="s">
        <v>63</v>
      </c>
      <c r="C18" s="10">
        <v>100</v>
      </c>
    </row>
    <row r="19" spans="1:3" ht="15.75" x14ac:dyDescent="0.25">
      <c r="A19" s="37"/>
      <c r="B19" s="14" t="s">
        <v>56</v>
      </c>
      <c r="C19" s="17">
        <v>20</v>
      </c>
    </row>
    <row r="20" spans="1:3" ht="15.75" x14ac:dyDescent="0.25">
      <c r="A20" s="21"/>
      <c r="B20" s="23" t="s">
        <v>15</v>
      </c>
      <c r="C20" s="10">
        <v>180</v>
      </c>
    </row>
    <row r="21" spans="1:3" ht="15.75" x14ac:dyDescent="0.25">
      <c r="A21" s="26"/>
      <c r="B21" s="24" t="s">
        <v>5</v>
      </c>
      <c r="C21" s="11">
        <f>SUM(C18:C20)</f>
        <v>300</v>
      </c>
    </row>
    <row r="22" spans="1:3" ht="15.75" x14ac:dyDescent="0.25">
      <c r="A22" s="13" t="s">
        <v>13</v>
      </c>
      <c r="B22" s="29"/>
      <c r="C22" s="10"/>
    </row>
    <row r="23" spans="1:3" ht="15.75" x14ac:dyDescent="0.25">
      <c r="A23" s="20"/>
      <c r="B23" s="29"/>
      <c r="C23" s="10"/>
    </row>
    <row r="24" spans="1:3" ht="15.75" x14ac:dyDescent="0.25">
      <c r="A24" s="21"/>
      <c r="B24" s="30"/>
      <c r="C24" s="10"/>
    </row>
    <row r="25" spans="1:3" ht="15.75" x14ac:dyDescent="0.25">
      <c r="A25" s="25"/>
      <c r="B25" s="24" t="s">
        <v>5</v>
      </c>
      <c r="C25" s="11">
        <f t="shared" ref="C25" si="1">SUM(C22:C24)</f>
        <v>0</v>
      </c>
    </row>
    <row r="26" spans="1:3" ht="15.75" x14ac:dyDescent="0.25">
      <c r="A26" s="19"/>
      <c r="B26" s="7" t="s">
        <v>18</v>
      </c>
      <c r="C26" s="11">
        <f>SUM(C25,C21,C17,C10,C8)</f>
        <v>1435</v>
      </c>
    </row>
  </sheetData>
  <mergeCells count="4">
    <mergeCell ref="A1:C1"/>
    <mergeCell ref="A4:C4"/>
    <mergeCell ref="A2:A3"/>
    <mergeCell ref="B2:B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День 1</vt:lpstr>
      <vt:lpstr>День 2</vt:lpstr>
      <vt:lpstr>День3</vt:lpstr>
      <vt:lpstr>День 4</vt:lpstr>
      <vt:lpstr>День 5</vt:lpstr>
      <vt:lpstr>'День 1'!Область_печати</vt:lpstr>
      <vt:lpstr>'День 5'!Область_печати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2022-04-18T00:38:07Z</dcterms:modified>
</cp:coreProperties>
</file>